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1520"/>
  </bookViews>
  <sheets>
    <sheet name="приложение" sheetId="2" r:id="rId1"/>
  </sheets>
  <calcPr calcId="124519"/>
</workbook>
</file>

<file path=xl/calcChain.xml><?xml version="1.0" encoding="utf-8"?>
<calcChain xmlns="http://schemas.openxmlformats.org/spreadsheetml/2006/main">
  <c r="AF53" i="2"/>
  <c r="AB43"/>
  <c r="AC43"/>
  <c r="AD43"/>
  <c r="AE43"/>
  <c r="AF50"/>
  <c r="AA72"/>
  <c r="AA43"/>
  <c r="AF139"/>
  <c r="AD138"/>
  <c r="AE138"/>
  <c r="AF135"/>
  <c r="AF130"/>
  <c r="AF126"/>
  <c r="AF125"/>
  <c r="AF124"/>
  <c r="AF120"/>
  <c r="AF119"/>
  <c r="AF114"/>
  <c r="AF113"/>
  <c r="AC109"/>
  <c r="AD109"/>
  <c r="AE109"/>
  <c r="AA109"/>
  <c r="AF108"/>
  <c r="AF107"/>
  <c r="AD103"/>
  <c r="AE103"/>
  <c r="AE102" s="1"/>
  <c r="AD93"/>
  <c r="AE93"/>
  <c r="AF92"/>
  <c r="AD85"/>
  <c r="AE85"/>
  <c r="AF89"/>
  <c r="AB72"/>
  <c r="AC72"/>
  <c r="AD72"/>
  <c r="AE72"/>
  <c r="AD42"/>
  <c r="AE42"/>
  <c r="AF43" l="1"/>
  <c r="AE25"/>
  <c r="AE24" s="1"/>
  <c r="AD102"/>
  <c r="AD25" s="1"/>
  <c r="AD24" s="1"/>
  <c r="AF82"/>
  <c r="AB138" l="1"/>
  <c r="AA138" s="1"/>
  <c r="AC138"/>
  <c r="AF138" l="1"/>
  <c r="AA85"/>
  <c r="AA42" l="1"/>
  <c r="AF59"/>
  <c r="AF72"/>
  <c r="AF65"/>
  <c r="AF63"/>
  <c r="AF61"/>
  <c r="AC85"/>
  <c r="AB85"/>
  <c r="AF85" s="1"/>
  <c r="AB109" l="1"/>
  <c r="AC103"/>
  <c r="AC102" s="1"/>
  <c r="AB103"/>
  <c r="AC93"/>
  <c r="AB93"/>
  <c r="AC42"/>
  <c r="AC25" l="1"/>
  <c r="AC24" s="1"/>
  <c r="AB42"/>
  <c r="AF42" s="1"/>
  <c r="AB102"/>
  <c r="AB25" l="1"/>
  <c r="AB24" s="1"/>
  <c r="AA93"/>
  <c r="AF93" s="1"/>
  <c r="AA103" l="1"/>
  <c r="AF103" s="1"/>
  <c r="AH37"/>
  <c r="AF99"/>
  <c r="AF96"/>
  <c r="AF75"/>
  <c r="AF56"/>
  <c r="AF122"/>
  <c r="AF106"/>
  <c r="AF95"/>
  <c r="AA102" l="1"/>
  <c r="AA25" s="1"/>
  <c r="AF109"/>
  <c r="AF25" l="1"/>
  <c r="AF102"/>
  <c r="AA24" l="1"/>
  <c r="AF24" s="1"/>
</calcChain>
</file>

<file path=xl/sharedStrings.xml><?xml version="1.0" encoding="utf-8"?>
<sst xmlns="http://schemas.openxmlformats.org/spreadsheetml/2006/main" count="284" uniqueCount="168">
  <si>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</si>
  <si>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</si>
  <si>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</si>
  <si>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</si>
  <si>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</si>
  <si>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</si>
  <si>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</si>
  <si>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</si>
  <si>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</si>
  <si>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</si>
  <si>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</si>
  <si>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</si>
  <si>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</si>
  <si>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</si>
  <si>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Программа, всего </t>
  </si>
  <si>
    <t>Программная часть</t>
  </si>
  <si>
    <t>%</t>
  </si>
  <si>
    <t>количество единиц</t>
  </si>
  <si>
    <t>тыс. человек</t>
  </si>
  <si>
    <t>единиц</t>
  </si>
  <si>
    <t>человек</t>
  </si>
  <si>
    <t>количество мероприятий</t>
  </si>
  <si>
    <t>тыс. руб.</t>
  </si>
  <si>
    <t>количество акций</t>
  </si>
  <si>
    <t>мероприятий</t>
  </si>
  <si>
    <t>Обеспечивающая подпрограмма</t>
  </si>
  <si>
    <t>тыс.руб.</t>
  </si>
  <si>
    <t>,0,</t>
  </si>
  <si>
    <t>Д</t>
  </si>
  <si>
    <t>Г</t>
  </si>
  <si>
    <t>В</t>
  </si>
  <si>
    <t>Б</t>
  </si>
  <si>
    <t>L</t>
  </si>
  <si>
    <t>клубами и учреждениями клубного типа</t>
  </si>
  <si>
    <t>библиотеками</t>
  </si>
  <si>
    <t>2019 год</t>
  </si>
  <si>
    <t>Подпрограмма 1 «Культура Удомельского городского округа»</t>
  </si>
  <si>
    <t>Подпрограмма 2 «Физическая культура и спорт Удомельского городского округа»</t>
  </si>
  <si>
    <t>Подпрограмма 3 «Молодёжь Удомельского городского округа»</t>
  </si>
  <si>
    <t>Подпрограмма 6 «Развитие туризма в Удомельском городском округе»</t>
  </si>
  <si>
    <t>Задача 2 Подпрограммы 3                                                            «Создание условий для повышения качества и разнообразия услуг, предоставляемых в сфере молодежной политики, удовлетворения потребностей в развитии и реализации духовного потенциала молодежи»</t>
  </si>
  <si>
    <t>Показатель 3 Задачи 2 Подпрограммы 3                                           «Количество несовершеннолетних граждан в возрасте от 14 до 18 лет, трудоустроенных в свободное от учёбы время»</t>
  </si>
  <si>
    <t>Показатель 2 Задачи 1 Подпрограммы 5                                "Количество созданных информационных материалов и баннеров, направленных на формирование здорового образа жизни"</t>
  </si>
  <si>
    <t>Цель 6 программы                                                                                  «Развитие туризма как одного из направлений социально-экономического развития Удомельского городского округа, в том числе, сохранение, приумножение и рациональное использование культурного наследия и природного потенциала».</t>
  </si>
  <si>
    <t>Показатель цели 2 программы                                                                  «Численность лиц, систематически занимающихся физической культурой и спортом»</t>
  </si>
  <si>
    <t xml:space="preserve">Показатель цели 6 программы:                                                                                                                      "Увеличение количества проведенных экскурсий в Удомельском городском округе".
                                        </t>
  </si>
  <si>
    <t xml:space="preserve">Показатель цели 6 программы:                                                                                                      "Увеличение количества туристов, посетивших Удомельский городской округ".
                                        </t>
  </si>
  <si>
    <t>Цель 3 «Создание условий для успешной социализации и эффективной самореализации молодежи, развития ее потенциала в интересах Удомельского городского округа».</t>
  </si>
  <si>
    <t>Показатель 1 Мероприятия 3 задачи 1 Подпрограммы 1  «Количество учащихся в учреждении дополнительного образования  в сфере культуры  и исскусства»</t>
  </si>
  <si>
    <t xml:space="preserve">Показатель 3 Мероприятия 2 задачи 2 Подпрограммы 1  «Количество муниципальных библиотек, в которых проведены мероприятия по совершенствованию материально-технической базы» </t>
  </si>
  <si>
    <t xml:space="preserve">Показатель 4 Мероприятия 2 задачи 2 Подпрограммы 1  «Количество муниципальных учреждений культуры культурно-досугового типа, в которых проведены мероприятия по совершенствованию материально-технической базы» </t>
  </si>
  <si>
    <t>Показатель 1 Задачи 1 Подпрограммы 3                             «Количество проведенных патриотических и творческих  мероприятий для детей и молодежи"</t>
  </si>
  <si>
    <t xml:space="preserve">Показатель 1 Задачи 1 Подпрограммы 6                                                                          "Создание новых объектов показа" </t>
  </si>
  <si>
    <t xml:space="preserve">Показатель 2 Задачи 1 Подпрограммы 6                                                                          "Развитие новых видов туризма" </t>
  </si>
  <si>
    <t>Мероприятие 1 Задачи 1 Подпрограммы 6                                      "Проведение семинаров, совещаний, круглых столов и конференций по туристической деятельности  в Удомельском городском округе"</t>
  </si>
  <si>
    <t>Показатель 1 Мероприятия 2 Задачи 1 Подпрограммы 6 «Количество изданных материалов»</t>
  </si>
  <si>
    <t>Цель 1 программы                                                                             «Создание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личности»</t>
  </si>
  <si>
    <t>Показатель цели 1 программы:                                                     «Количество муниципальных услуг, предоставляемых муниципальными бюджетными учреждениями Удомельского городского округа»</t>
  </si>
  <si>
    <t>Показатель цели 1 программы:                                                           Уровень фактической обеспеченности учреждениями культуры от нормативной потребности:</t>
  </si>
  <si>
    <t>Цель 2 программы                                                                            «Создание условий для максимального вовлечения населения Удомельского городского округа в систематические занятия физической культурой и спортом»</t>
  </si>
  <si>
    <t>Цель 5 программы                                                                           «Создание условий для приостановления роста распространения наркомании, алкоголизма, табакокурения»</t>
  </si>
  <si>
    <t>Показатель 1 задачи 1 Подпрограммы 1                                          «Число посещений муниципальных  библиотек»</t>
  </si>
  <si>
    <t>Показатель 2 задачи 1 Подпрограммы 1                                            «Число любительских формирований самодеятельного народного творчества в муниципальных учреждениях культуры Удомельского городского округа»</t>
  </si>
  <si>
    <t>Показатель 3 задачи 1 Подпрограммы 1                                 «Количество участников любительских формирований самодеятельного народного творчества в муниципальных учреждениях культуры Удомельского городского округа»</t>
  </si>
  <si>
    <t>Показатель 4 задачи 1 Подпрограммы 1                                        «Количество проведенных  культурно-досуговых мероприятий в муниципальных учреждениях культуры»</t>
  </si>
  <si>
    <t>Показатель 5 задачи 1 Подпрограммы 1                                   «Количество посетителей  культурно-досуговых мероприятий в муниципальных учреждениях культуры Удомельского городского округа»</t>
  </si>
  <si>
    <t>Показатель 6 задачи 1 Подпрограммы 1                                                «Доля детей, проживающих в Удомельском городском округе, охваченных дополнительным образованием в сфере культуры и искусства».</t>
  </si>
  <si>
    <t>Мероприятие 1 задачи 1 Подпрограммы 1                           «Сохранение и развитие библиотечного дела в Удомельском городском округе»</t>
  </si>
  <si>
    <t>Показатель 1 Мероприятия 1 задачи 1                              Подпрограммы 1  «Количество пользователей муниципальных библиотек Удомельского городского округа"</t>
  </si>
  <si>
    <t>Показатель 2 Мероприятия 1 задачи 1                              Подпрограммы 1  «Количество проведенных муниципальными библиотеками массовых мероприятий (культурно-просветительские, методические и др.)»</t>
  </si>
  <si>
    <t>Мероприятие 2 задачи 1 Подпрограммы 1                            «Организация и проведение культурно-досуговых мероприятий и развитие народного творчества в Удомельском городском округе»</t>
  </si>
  <si>
    <t>Показатель 1 Мероприятия 2 задачи 1 Подпрограммы 1    «Количество посетителей  культурно-досуговых мероприятий, проведенных на платной основе в муниципальных учреждениях культуры Удомельского городского округа»</t>
  </si>
  <si>
    <t>Мероприятие 3 задачи 1 Подпрограммы 1                               «Развитие дополнительного образования в сфере культуры и искусства»</t>
  </si>
  <si>
    <t>Задача 2 Подпрограммы 1                                                           «Укрепление и модернизация материально-технической базы  муниципальных учреждений культуры Удомельского городского округа»</t>
  </si>
  <si>
    <t>Показатель 1 задачи 2 Подпрограммы 1                                             "Доля муниципальных учреждений культуры, здания которых  находятся в аварийном состоянии или требуют капитального ремонта, в общем количестве муниципальных учреждений культуры»</t>
  </si>
  <si>
    <t>Показатель 2 задачи 2 Подпрограммы 1                                                                      «Доля муниципальных учреждений культуры, отвечающих нормам и требованиям правил пожарной безопасности»</t>
  </si>
  <si>
    <t>Показатель 2 Мероприятия 2 задачи 2 Подпрограммы 1  «Количество муниципальных учреждений культуры культурно-досугового типа Удомельского городского округа, в которых проведены противопожарные мероприятия»</t>
  </si>
  <si>
    <t>Задача 3 Подпрограммы 1                                                        «Сохранение культурного наследия Удомельского городского округа»</t>
  </si>
  <si>
    <t>Показатель 1 задачи 3 Подпрограммы 1                                         «Доля объектов культурного наследия, находящихся в удовлетворительном состоянии, в общем количестве объектов культурного наследия Удомельского городского округа».</t>
  </si>
  <si>
    <t>Мероприятие 2 задачи 3 Подпрограммы 1                           «Популяризация и пропаганда деятельности по сохранению объектов культурного наследия Удомельского городского округа»</t>
  </si>
  <si>
    <t>Показатель 1 Мероприятия 2 задачи 3 Подпрограммы 1  «Количество проведенных заседаний Совета по краеведению, совещаний, конференций, круглых столов и других мероприятий с привлечением общественности по вопросам сохранения культурного наследия Удомельского городского округа»</t>
  </si>
  <si>
    <t>Задача 1 Подпрограммы 2                                                              «Развитие массового спорта и физкультурно-оздоровительного движения среди всех возрастных групп и категорий населения Удомельского городского округа, включая лиц с ограниченными физическими возможностями и инвалидов».</t>
  </si>
  <si>
    <t>Мероприятие 1 Задачи 1  Подпрограммы 2 «Проведение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Удомельский район».</t>
  </si>
  <si>
    <t>Показатель 1 Мероприятия 1 Задачи 1  Подпрограммы 2 «Количество официальных муниципальных физкультурно-оздоровительных и спортивных мероприятий»</t>
  </si>
  <si>
    <t>Показатель 2 Мероприятия 1 Задачи 1  Подпрограммы 2  «Количество участников официальных муниципальных физкультурно-оздоровительных и спортивных мероприятий»</t>
  </si>
  <si>
    <t>Показатель 1 Мероприятия 2 Задачи 1  Подпрограммы 2  «Количество официальных областных спортивно-массовых мероприятий и соревнований, в которых приняли участие спортсмены Удомельского городского округа»</t>
  </si>
  <si>
    <t>Показатель 2 Мероприятия 2 Задачи 1  Подпрограммы 2  «Количество участников официальных областных спортивно-массовых мероприятий и соревнований»</t>
  </si>
  <si>
    <t>Показатель 2 Задачи 1 Подпрограммы 3                               «Количество организованных выездов представителей молодёжных общественных объединений на областные, межрегиональные, всероссийские мероприятия»</t>
  </si>
  <si>
    <t>Мероприятие 1 Задачи 1 Подпрограммы 3                         «Организация и проведение акций,  посвященных памятным датам истории России, государственным символам Российской Федерации»</t>
  </si>
  <si>
    <t>Мероприятие 2 Задачи 1  Подпрограммы 3                   «Организация и проведение творческих мероприятий для детей и молодежи»</t>
  </si>
  <si>
    <t xml:space="preserve">Мероприятие 3 Задачи 1 Подпрограммы 3                        «Организация выездов представителей молодёжных общественных объединений на областные,межрегиональные, всероссийские мероприятия» </t>
  </si>
  <si>
    <t>Показатель 1 Задачи 2 Подпрограммы 3                                     Количество муниципальных услуг в сфере молодежной политики, предоставляемых муниципальным бюджетным учреждением Городской молодежный центр «Звездный»</t>
  </si>
  <si>
    <t>Показатель 2 Задачи 2 Подпрограммы 3                                «Количество молодежи, принявшей участие в общественно-значимой деятельности»</t>
  </si>
  <si>
    <t>Мероприятие 1 Задачи 2  Подпрограммы 3                               «Развитие деятельности муниципального бюджетного учреждения Городской молодежный центр «Звездный»</t>
  </si>
  <si>
    <t>Мероприятие 2 Задачи 2  Подпрограммы 3                               "Создание временных специализированных рабочих мест  для несовершеннолетних граждан в возрасте от 14 до 18 лет, трудоустроенных в свободное от учёбы время"</t>
  </si>
  <si>
    <t>Задача 1 Подпрограммы 5                                                         «Проведение работы по профилактике распространения наркомании,  алкоголизма и связанных с ними правонарушений»</t>
  </si>
  <si>
    <t>Показатель 1 Задачи 1 Подпрограммы 5                                        "Количество проведенных профилактических мероприятий для детей и молодёжи, направленных на формирование здорового образа жизни и негативного отношения к наркомании, алкоголизму, табакокурению"</t>
  </si>
  <si>
    <t>Мероприятие 1 Задачи 1  Подпрограммы 5                          «Проведение  мероприятий для подростков и молодёжи, направленных на формирование здорового образа жизни и негативного отношения к наркомании, алкоголизму, табакокурению. Поддержка детского и молодежного самодеятельного творчества»</t>
  </si>
  <si>
    <t>Мероприятие 2 Задачи 1  Подпрограммы 5                              «Социальная реклама»</t>
  </si>
  <si>
    <t>Задача 1 Подпрограммы 6                                                                     «Привлечение туристов в Удомельский городской округ»</t>
  </si>
  <si>
    <t>Мероприятие 2 задачи 1 Подпрограммы 6                                «Изготовление туристско-информационных материалов об Удомельском городском округе»</t>
  </si>
  <si>
    <t>C</t>
  </si>
  <si>
    <t>Подпрограмма 5 «Противодействие  незаконному  обороту  наркотиков,  наркомании, алкоголизму,  табакокурению  и  другим  видам  зависимости  в Удомельском городском округе»</t>
  </si>
  <si>
    <t xml:space="preserve">Цель 4 программы                                                              «Предоставление Администрацией Удомельского городского округа поддержки в решении жилищной проблемы молодым семьям, признанным в установленном порядке нуждающимися в улучшении жилищных условий" </t>
  </si>
  <si>
    <t>Показатель цели 1 программы:                                                           «Уровень удовлетворенности населения Удомельского городского округа  качеством услуг,  предоставляемых муниципальными учреждениями культуры»</t>
  </si>
  <si>
    <t>Показатель 1 Мероприятия 2 задачи 2 Подпрограммы 1  «Количество муниципальных библиотек, в которых проведены противопожарные мероприятия»</t>
  </si>
  <si>
    <t>Показатель 1 Задачи 1 Подпрограммы 2                              «Численность населения, вовлеченного в муниципальные спортивно-массовые мероприятия, соревнования и турниры».</t>
  </si>
  <si>
    <t>Мероприятие 1 Задачи 1  Подпрограммы 2                                   «Проведение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Удомельский городской округ».</t>
  </si>
  <si>
    <t>Характеристика муниципальной программы муниципального образования Удомельский городской округ</t>
  </si>
  <si>
    <t>Показатель цели 3 программы                                                «Количество молодых людей, вовлечённых в общественную жизнь округа»</t>
  </si>
  <si>
    <t>Мероприятие 1 обеспечивающей подпрограммы               "Расходы на руководство и управление администратора программы (Управление культуры, спорта и молодежной политики Администрации Удомельского городского округа)</t>
  </si>
  <si>
    <t>Мероприятие 1  задачи 2 Подпрограммы 1                                «Комплектование книжных фондов муниципальных библиотек Удомельского городского округа»</t>
  </si>
  <si>
    <t xml:space="preserve">Показатель 1 задачи 2 Подпрограммы 1                                                             «Количество муниципальных библиотек, в которых пополнен  книжный фонд» </t>
  </si>
  <si>
    <t>Административное мероприятие 1 задачи 3 Подпрограммы 1 «Проведение семинаров, совещаний, круглых столов, иных общественных мероприятий по вопросам обеспечения сохранности объектов культурного наследия, расположенных на территории Удомельского городского округа»</t>
  </si>
  <si>
    <t>2020 год</t>
  </si>
  <si>
    <t xml:space="preserve"> Показатель 2 Мероприятия 2 Задачи 1 Подпрограммы 6 "Количество просмотров информации, размещенной на официальном сайте муниципального образования Удомельский городской округ в информационно-телекоммуникационной сети "Интернет" </t>
  </si>
  <si>
    <t>Показатель 2 Мероприятия 3 задачи 1 Подпрограммы 1  «Количество учащихся, получающих стипендию Губернатора Тверской области»</t>
  </si>
  <si>
    <t xml:space="preserve">Мероприятие 2  задачи 2 Подпрограммы 1                        "Проведение мониторинга муниципальных учреждений культуры на соответствие социальным нормам и нормативам, требованиям модельного стандарта"                                                                                                </t>
  </si>
  <si>
    <t>Показатель 2 Мероприятия 2 задачи 1 Подпрограммы 1           «Число выездных концертных мероприятий в сельские населенные пункты Удомельского городского округа»</t>
  </si>
  <si>
    <t>4. Задача - задача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</si>
  <si>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</si>
  <si>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r>
      <rPr>
        <sz val="14"/>
        <rFont val="Times New Roman"/>
        <family val="1"/>
        <charset val="204"/>
      </rPr>
      <t>Администратор муниципальной программы муниципального образования Удомельский городской округ</t>
    </r>
    <r>
      <rPr>
        <i/>
        <sz val="14"/>
        <rFont val="Times New Roman"/>
        <family val="1"/>
        <charset val="204"/>
      </rPr>
      <t xml:space="preserve">   -  Управление культуры, спорта и молодежной политики Администрации Удомельского городского округа</t>
    </r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</si>
  <si>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 </t>
  </si>
  <si>
    <t>5. Мероприятие - мероприятие подпрограммы</t>
  </si>
  <si>
    <t xml:space="preserve">3. Подпрограмма  - подпрограмма муниципальной  программы.  </t>
  </si>
  <si>
    <t>2. Цель - цель муниципальной программы.</t>
  </si>
  <si>
    <t>1. Программа - муниципальная  программа муниципального образования Удомельский городской округ.</t>
  </si>
  <si>
    <t xml:space="preserve">Показатель 1 Мероприятия 1 Задачи 1 Подпрограммы 6  "Повышение уровня удовлетворенности туристов качеством услуг, предоставляемых организациями Удомельского городского округа"  </t>
  </si>
  <si>
    <r>
      <rPr>
        <sz val="14"/>
        <rFont val="Times New Roman"/>
        <family val="1"/>
        <charset val="204"/>
      </rPr>
      <t>Исполнитель муниципальной программы муниципального образования Удомельский городской округ</t>
    </r>
    <r>
      <rPr>
        <i/>
        <sz val="14"/>
        <rFont val="Times New Roman"/>
        <family val="1"/>
        <charset val="204"/>
      </rPr>
      <t xml:space="preserve">  -  Управление культуры, спорта и молодежной политики Администрации Удомельского городского округа</t>
    </r>
  </si>
  <si>
    <t>Приложение 1</t>
  </si>
  <si>
    <t>Показатель цели 5 программы «Численность подростков и молодежи, вовлеченных в профилактические мероприятия антинаркотической направленности в Удомельском городском округе»</t>
  </si>
  <si>
    <t>да - 1, нет - 0</t>
  </si>
  <si>
    <t>Показатель 1 Административного мероприятия 1 задачи 3 Подпрограммы 1  «Количество объектов культурного наследия Удомельского городского округа, на которых ведутся ремонтно-реставрационные работы»</t>
  </si>
  <si>
    <t>Административное мероприятие 3 обеспечивающей подпрограммы  «Организация и проведение заседаний координационных советов, организационных комитетов, комиссий при Управлении культуры, спорта и молодежной политики Администрации Удомельского городского округа по актуальным вопросам сфер деятельности»</t>
  </si>
  <si>
    <t>Административное мероприятие 2 обеспечивающей подпрограммы «Разработка проектов муниципальных правовых актов Удомельского городского округа по вопросам, относящимся к Управлению культуры, спорта и молодежной политики Администрации Удомельского городского округа"</t>
  </si>
  <si>
    <t>Показатель 1 Административного мероприятия 2 обеспечивающей подпрограммы "Количество проектов муниципальных правовых актов Удомельского городского округа, разработанных Управлением культуры, спорта и молодежной политики Администрации Удомельского городского округа"</t>
  </si>
  <si>
    <t>Показатель 1 Административного мероприятия 3 обеспечивающей подпрограммы  "Количество проведенных заседаний координационных советов, организационных комитетов, комиссий при Управлении культуры, спорта и молодежной политики Администрации Удомельского городского округа»</t>
  </si>
  <si>
    <t xml:space="preserve">Показатель 1 Мероприятия 2 задачи 2 Подпрограммы 1  «Количество  общедоступных библиотек  Тверской области подключенных к сети Интернет и развитию системы библиотечного дела с учетом задачи расширения информационных технологий и оцифровки»    </t>
  </si>
  <si>
    <t>Показатель 1 Мероприятия 6 задачи 1 Подпрограммы 1  «Повышение заработной платы работникам учреждений дополнительного образования в сфере культуры и искусства в целях исполнения Указа Президента Российской Федерации от 07.05.2012 № 597»</t>
  </si>
  <si>
    <t>S</t>
  </si>
  <si>
    <t>Мероприятие 6 задачи 1 Подпрограммы 1«Повышение заработной платы работникам  муниципальных учреждений культуры из бюджета Удомельского городского округа»</t>
  </si>
  <si>
    <t>Мероприятие 7 задачи 1 Подпрограммы 1 «Повышение заработной платы работникам учреждений дополнительного образования в сфере культуры и искуства из бюджета Удомельского городского округа»</t>
  </si>
  <si>
    <t>Показатель 1 Мероприятия 7 задачи 1 Подпрограммы 1  «Повышение заработной платы  работникам мучреждений дополнительного образования в сфере культуры и искусства  в целях исполнения Указа Президента Российской Федерации от 07.05.2012 № 597Федерации от 07.05.2012 № 597»</t>
  </si>
  <si>
    <t>Показатель 1 Мероприятия 5 задачи 1 Подпрограммы 1  «Повышение заработной платы работникам  учреждений дополнительного  образования  в сфере культуры и искусствав целях исполнения Указа Президента Российской Федерации от 07.05.2012 № 597»</t>
  </si>
  <si>
    <t>тыс.руб</t>
  </si>
  <si>
    <t>Показатель  1 Повышение заработной платы работникам учреждений дополнительного образования в сфере культуры и искуства  в связи с увеличением минимальнлго размера оплаты труда в целях исполнения Постановления Правительства Тверской области от 21.03.2018 №76-пп</t>
  </si>
  <si>
    <t>Показатель 1 «Повышение заработной платы работникам учреждения ГМЦ "Звездный"  в связи с увеличением минимального размера оплаты труда исполнения Постановления Правительства Тверской области от 21.03.2018 №76-пп"</t>
  </si>
  <si>
    <t>Показатель 1 «Повышение заработной платы работникам муниципальных учреждений в связи с увеличением минимального размера оплаты труда исполнения Постановления Правительства Тверской области от 21.03.2018 №76-пп"</t>
  </si>
  <si>
    <t>Мероприятие 4 задачи 1 Подпрограммы 1 «Повышение заработной платы из областного бюджета работникам муниципальных учреждений культуры Удомельского городского округа»</t>
  </si>
  <si>
    <t>Показатель 1 Мероприятия 4 задачи 1 Подпрограммы 1  «Повышение заработной платы  работникам муниципальных библиотек в целях исполнения Указа Президента Российской Федерации от 07.05.2012 № 597»</t>
  </si>
  <si>
    <t xml:space="preserve">Мероприятие 3 задачи 2 Подпрограммы 1 «Подключение 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оцифровки»                                      </t>
  </si>
  <si>
    <t>Показатель 1 «Повышение заработной платы работникам учреждения ГМЦ "Звездный"  в связи с увеличением минимального размера оплаты труда"</t>
  </si>
  <si>
    <t>Мероприятие 4 задачи2 Подпрограммы 1"Средства депутатов Законодательного Собрания Тверской области учреждениям культуры</t>
  </si>
  <si>
    <t>Мероприятие 3 задачи 3 Подпрограммы 1"Средства депутатов Законодательного собрания Тверской области на выпуск книг"</t>
  </si>
  <si>
    <t>Задача 1 Подпрограммы 1                                                       «Сохранение и развитие культурного потенциала Удомельского городского округа»</t>
  </si>
  <si>
    <t>Мероприятие 5 задачи 1 Подпрограммы 1 «Повышение заработной платы из областного бюджета работникам учреждений  дополнительного  образования в сфере культуры и искусства Удомельского городского округа»</t>
  </si>
  <si>
    <t>Мероприятие 8 задачи 1 Подпрограммы 1 «Повышение оплаты  труда из областного бюджета работникам  муниципальных учреждений  дополнительного образования в сфере  культуры  и искусства в связи с увеличением минимального размера оплаты труда"</t>
  </si>
  <si>
    <t>Мероприятие 9 задачи 1 Подпрограммы 1 «Повышение оплаты  труда  из бюджета Удомельского городского округа работникам учреждений  дополнительного образования  в сфере культуры и искусства в связи с увеличением минимального размера оплаты труда "</t>
  </si>
  <si>
    <t>Мероприятие 2 Задачи 1  Подпрограммы 2                 «Командирование спортсменов муниципального образования для участия в официальных областных спортивно-массовых мероприятиях и соревнованиях»</t>
  </si>
  <si>
    <t xml:space="preserve"> Задача 1 Подпрограммы 3                                                          «Организация и проведение патриотических и творческих мероприятий»</t>
  </si>
  <si>
    <t>Мероприятие 3 задачи 2 Подпрограммы 3 «Повышение оплаты  труда  из областного бюджета работникам муниципального бюджетного учреждения Городской молодежный центр "Звездный" в связи с увеличением минимального размера оплаты труда"</t>
  </si>
  <si>
    <t>Мероприятие 4 задачи 2 Подпрограммы 4 «Повышение оплаты  труда  из бюджета Удомельского городского округа работникам муниципального бюджетного учреждения Городской молодежный центр "Звездный"  в связи с увеличением минимального размера оплаты труда "</t>
  </si>
  <si>
    <t xml:space="preserve">Показатель цели 6 программы:                                                                                                      "Увеличение количества туристов, посетивших Удомельский городской округ"                                        </t>
  </si>
  <si>
    <t>к муниципальной программе муниципального образования Удомельский городской округ "Развитие культуры, спорта и молодежной политики Удомельского городского округа на 2019 - 2023 годы"</t>
  </si>
  <si>
    <r>
      <t>"</t>
    </r>
    <r>
      <rPr>
        <i/>
        <u/>
        <sz val="14"/>
        <rFont val="Times New Roman"/>
        <family val="1"/>
        <charset val="204"/>
      </rPr>
      <t>Развитие культуры, спорта и молодежной политики Удомельского городского округа на 2019 - 2023 годы"</t>
    </r>
    <r>
      <rPr>
        <i/>
        <sz val="14"/>
        <rFont val="Times New Roman"/>
        <family val="1"/>
        <charset val="204"/>
      </rPr>
      <t xml:space="preserve">
</t>
    </r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</si>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</sst>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1"/>
      <color theme="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0" xfId="0" applyFont="1" applyFill="1" applyBorder="1"/>
    <xf numFmtId="0" fontId="3" fillId="2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6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1" xfId="0" applyFont="1" applyFill="1" applyBorder="1"/>
    <xf numFmtId="0" fontId="1" fillId="2" borderId="0" xfId="0" applyFont="1" applyFill="1" applyAlignment="1">
      <alignment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/>
    <xf numFmtId="0" fontId="16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64" fontId="3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15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03"/>
  <sheetViews>
    <sheetView tabSelected="1" topLeftCell="I139" zoomScale="70" zoomScaleNormal="70" workbookViewId="0">
      <selection activeCell="AA85" sqref="AA85"/>
    </sheetView>
  </sheetViews>
  <sheetFormatPr defaultColWidth="9.140625" defaultRowHeight="15"/>
  <cols>
    <col min="1" max="1" width="4.7109375" style="55" customWidth="1"/>
    <col min="2" max="2" width="5.140625" style="55" customWidth="1"/>
    <col min="3" max="6" width="4.42578125" style="55" customWidth="1"/>
    <col min="7" max="7" width="5" style="55" customWidth="1"/>
    <col min="8" max="12" width="4.42578125" style="55" customWidth="1"/>
    <col min="13" max="13" width="3.7109375" style="55" customWidth="1"/>
    <col min="14" max="14" width="4.42578125" style="55" customWidth="1"/>
    <col min="15" max="16" width="4" style="55" customWidth="1"/>
    <col min="17" max="24" width="4" style="53" customWidth="1"/>
    <col min="25" max="25" width="57.7109375" style="54" customWidth="1"/>
    <col min="26" max="26" width="15.42578125" style="55" customWidth="1"/>
    <col min="27" max="27" width="14.5703125" style="11" customWidth="1"/>
    <col min="28" max="28" width="13.85546875" style="11" customWidth="1"/>
    <col min="29" max="31" width="11.7109375" style="11" customWidth="1"/>
    <col min="32" max="32" width="13.28515625" style="11" customWidth="1"/>
    <col min="33" max="33" width="10.5703125" style="11" customWidth="1"/>
    <col min="34" max="34" width="0.28515625" style="11" customWidth="1"/>
    <col min="35" max="16384" width="9.140625" style="11"/>
  </cols>
  <sheetData>
    <row r="1" spans="1:39" ht="15" customHeight="1">
      <c r="A1" s="75"/>
      <c r="B1" s="7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2"/>
      <c r="R1" s="12"/>
      <c r="S1" s="12"/>
      <c r="T1" s="12"/>
      <c r="U1" s="12"/>
      <c r="V1" s="12"/>
      <c r="W1" s="12"/>
      <c r="X1" s="12"/>
      <c r="Y1" s="13"/>
      <c r="Z1" s="14"/>
      <c r="AA1" s="10"/>
      <c r="AB1" s="10"/>
      <c r="AC1" s="122" t="s">
        <v>129</v>
      </c>
      <c r="AD1" s="122"/>
      <c r="AE1" s="122"/>
      <c r="AF1" s="122"/>
      <c r="AG1" s="122"/>
      <c r="AH1" s="15"/>
      <c r="AI1" s="16"/>
      <c r="AJ1" s="16"/>
      <c r="AK1" s="16"/>
      <c r="AL1" s="16"/>
    </row>
    <row r="2" spans="1:39" ht="76.5" customHeight="1">
      <c r="A2" s="75"/>
      <c r="B2" s="7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/>
      <c r="R2" s="12"/>
      <c r="S2" s="12"/>
      <c r="T2" s="12"/>
      <c r="U2" s="12"/>
      <c r="V2" s="12"/>
      <c r="W2" s="12"/>
      <c r="X2" s="12"/>
      <c r="Y2" s="13"/>
      <c r="Z2" s="14"/>
      <c r="AA2" s="10"/>
      <c r="AB2" s="10"/>
      <c r="AC2" s="126" t="s">
        <v>163</v>
      </c>
      <c r="AD2" s="126"/>
      <c r="AE2" s="126"/>
      <c r="AF2" s="126"/>
      <c r="AG2" s="126"/>
      <c r="AH2" s="15"/>
      <c r="AI2" s="16"/>
      <c r="AJ2" s="16"/>
      <c r="AK2" s="16"/>
      <c r="AL2" s="16"/>
    </row>
    <row r="3" spans="1:39" ht="18.75" customHeight="1">
      <c r="A3" s="75"/>
      <c r="B3" s="7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  <c r="S3" s="12"/>
      <c r="T3" s="12"/>
      <c r="U3" s="12"/>
      <c r="V3" s="12"/>
      <c r="W3" s="12"/>
      <c r="X3" s="12"/>
      <c r="Y3" s="13"/>
      <c r="Z3" s="14"/>
      <c r="AA3" s="10"/>
      <c r="AB3" s="10"/>
      <c r="AC3" s="126"/>
      <c r="AD3" s="126"/>
      <c r="AE3" s="126"/>
      <c r="AF3" s="126"/>
      <c r="AG3" s="126"/>
      <c r="AH3" s="15"/>
      <c r="AI3" s="16"/>
      <c r="AJ3" s="16"/>
      <c r="AK3" s="16"/>
      <c r="AL3" s="16"/>
    </row>
    <row r="4" spans="1:39" ht="18.75">
      <c r="A4" s="75"/>
      <c r="B4" s="75"/>
      <c r="C4" s="20"/>
      <c r="D4" s="20"/>
      <c r="E4" s="20"/>
      <c r="F4" s="20"/>
      <c r="G4" s="20"/>
      <c r="H4" s="20"/>
      <c r="I4" s="14"/>
      <c r="J4" s="14"/>
      <c r="K4" s="14"/>
      <c r="L4" s="14"/>
      <c r="M4" s="14"/>
      <c r="N4" s="14"/>
      <c r="O4" s="14"/>
      <c r="P4" s="14"/>
      <c r="Q4" s="12"/>
      <c r="R4" s="12"/>
      <c r="S4" s="12"/>
      <c r="T4" s="12"/>
      <c r="U4" s="12"/>
      <c r="V4" s="12"/>
      <c r="W4" s="12"/>
      <c r="X4" s="12"/>
      <c r="Y4" s="13"/>
      <c r="Z4" s="14"/>
      <c r="AA4" s="10"/>
      <c r="AB4" s="10"/>
      <c r="AC4" s="126"/>
      <c r="AD4" s="126"/>
      <c r="AE4" s="126"/>
      <c r="AF4" s="126"/>
      <c r="AG4" s="126"/>
      <c r="AH4" s="17"/>
      <c r="AI4" s="17"/>
      <c r="AJ4" s="17"/>
      <c r="AK4" s="17"/>
      <c r="AL4" s="17"/>
    </row>
    <row r="5" spans="1:39" ht="49.5" customHeight="1">
      <c r="A5" s="75"/>
      <c r="B5" s="75"/>
      <c r="C5" s="20"/>
      <c r="D5" s="20"/>
      <c r="E5" s="20"/>
      <c r="F5" s="20"/>
      <c r="G5" s="20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20"/>
      <c r="AA5" s="10"/>
      <c r="AB5" s="10"/>
      <c r="AC5" s="126"/>
      <c r="AD5" s="126"/>
      <c r="AE5" s="126"/>
      <c r="AF5" s="126"/>
      <c r="AG5" s="126"/>
      <c r="AH5" s="10"/>
    </row>
    <row r="6" spans="1:39" s="21" customFormat="1" ht="9" customHeight="1">
      <c r="A6" s="76"/>
      <c r="B6" s="7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/>
      <c r="S6" s="23"/>
      <c r="T6" s="23"/>
      <c r="U6" s="23"/>
      <c r="V6" s="23"/>
      <c r="W6" s="23"/>
      <c r="X6" s="23"/>
      <c r="Y6" s="23"/>
      <c r="Z6" s="24"/>
      <c r="AA6" s="23"/>
      <c r="AB6" s="23"/>
      <c r="AC6" s="23"/>
      <c r="AD6" s="23"/>
      <c r="AE6" s="23"/>
      <c r="AF6" s="23"/>
      <c r="AG6" s="23"/>
      <c r="AH6" s="82"/>
      <c r="AI6" s="82"/>
      <c r="AJ6" s="82"/>
      <c r="AK6" s="82"/>
      <c r="AL6" s="25"/>
      <c r="AM6" s="25"/>
    </row>
    <row r="7" spans="1:39" s="21" customFormat="1" ht="33" customHeight="1">
      <c r="A7" s="20"/>
      <c r="B7" s="20"/>
      <c r="C7" s="123" t="s">
        <v>108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82"/>
      <c r="AI7" s="82"/>
      <c r="AJ7" s="82"/>
      <c r="AK7" s="82"/>
      <c r="AL7" s="25"/>
      <c r="AM7" s="25"/>
    </row>
    <row r="8" spans="1:39" s="21" customFormat="1" ht="30" customHeight="1">
      <c r="A8" s="20"/>
      <c r="B8" s="20"/>
      <c r="C8" s="124" t="s">
        <v>164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83"/>
      <c r="AJ8" s="83"/>
      <c r="AK8" s="83"/>
      <c r="AL8" s="26"/>
      <c r="AM8" s="26"/>
    </row>
    <row r="9" spans="1:39" s="21" customFormat="1" ht="26.25" customHeight="1">
      <c r="A9" s="20"/>
      <c r="B9" s="2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 t="s">
        <v>13</v>
      </c>
      <c r="Z9" s="92"/>
      <c r="AA9" s="92"/>
      <c r="AB9" s="92"/>
      <c r="AC9" s="92"/>
      <c r="AD9" s="120"/>
      <c r="AE9" s="120"/>
      <c r="AF9" s="92"/>
      <c r="AG9" s="92"/>
      <c r="AH9" s="92"/>
      <c r="AI9" s="93"/>
      <c r="AJ9" s="93"/>
      <c r="AK9" s="93"/>
      <c r="AL9" s="26"/>
      <c r="AM9" s="26"/>
    </row>
    <row r="10" spans="1:39" s="21" customFormat="1" ht="33" customHeight="1">
      <c r="A10" s="20"/>
      <c r="B10" s="20"/>
      <c r="C10" s="121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82"/>
      <c r="AI10" s="82"/>
      <c r="AJ10" s="82"/>
      <c r="AK10" s="82"/>
      <c r="AL10" s="26"/>
      <c r="AM10" s="26"/>
    </row>
    <row r="11" spans="1:39" s="21" customFormat="1" ht="35.25" customHeight="1">
      <c r="A11" s="20"/>
      <c r="B11" s="20"/>
      <c r="C11" s="121" t="s">
        <v>128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90"/>
      <c r="AI11" s="90"/>
      <c r="AJ11" s="90"/>
      <c r="AK11" s="90"/>
      <c r="AL11" s="26"/>
      <c r="AM11" s="26"/>
    </row>
    <row r="12" spans="1:39" s="21" customFormat="1" ht="18.75">
      <c r="A12" s="20"/>
      <c r="C12" s="20"/>
      <c r="D12" s="20"/>
      <c r="E12" s="94"/>
      <c r="F12" s="94"/>
      <c r="G12" s="20"/>
      <c r="H12" s="20"/>
      <c r="I12" s="95" t="s">
        <v>3</v>
      </c>
      <c r="J12" s="30"/>
      <c r="K12" s="30"/>
      <c r="L12" s="30"/>
      <c r="M12" s="30"/>
      <c r="N12" s="20"/>
      <c r="O12" s="20"/>
      <c r="P12" s="20"/>
      <c r="Q12" s="27"/>
      <c r="R12" s="28"/>
      <c r="S12" s="28"/>
      <c r="T12" s="28"/>
      <c r="U12" s="28"/>
      <c r="V12" s="28"/>
      <c r="W12" s="28"/>
      <c r="X12" s="28"/>
      <c r="Y12" s="29"/>
      <c r="Z12" s="30"/>
      <c r="AA12" s="31"/>
      <c r="AB12" s="32"/>
      <c r="AC12" s="32"/>
      <c r="AD12" s="32"/>
      <c r="AE12" s="32"/>
      <c r="AF12" s="25"/>
      <c r="AG12" s="25"/>
      <c r="AH12" s="25"/>
      <c r="AI12" s="25"/>
      <c r="AJ12" s="25"/>
      <c r="AK12" s="25"/>
      <c r="AL12" s="25"/>
      <c r="AM12" s="25"/>
    </row>
    <row r="13" spans="1:39" ht="15.75">
      <c r="A13" s="14"/>
      <c r="B13" s="14"/>
      <c r="C13" s="14"/>
      <c r="D13" s="14"/>
      <c r="E13" s="14"/>
      <c r="F13" s="14"/>
      <c r="G13" s="14"/>
      <c r="H13" s="15" t="s">
        <v>126</v>
      </c>
      <c r="I13" s="38"/>
      <c r="J13" s="38"/>
      <c r="K13" s="38"/>
      <c r="L13" s="38"/>
      <c r="M13" s="38"/>
      <c r="N13" s="77"/>
      <c r="O13" s="77"/>
      <c r="P13" s="77"/>
      <c r="Q13" s="35"/>
      <c r="R13" s="36"/>
      <c r="S13" s="36"/>
      <c r="T13" s="36"/>
      <c r="U13" s="36"/>
      <c r="V13" s="36"/>
      <c r="W13" s="36"/>
      <c r="X13" s="36"/>
      <c r="Y13" s="37"/>
      <c r="Z13" s="38"/>
      <c r="AA13" s="33"/>
      <c r="AB13" s="33"/>
      <c r="AC13" s="33"/>
      <c r="AD13" s="33"/>
      <c r="AE13" s="33"/>
      <c r="AF13" s="33"/>
      <c r="AG13" s="33"/>
      <c r="AH13" s="33"/>
      <c r="AI13" s="34"/>
      <c r="AJ13" s="34"/>
      <c r="AK13" s="34"/>
      <c r="AL13" s="34"/>
      <c r="AM13" s="34"/>
    </row>
    <row r="14" spans="1:39" ht="15.75">
      <c r="A14" s="14"/>
      <c r="B14" s="14"/>
      <c r="C14" s="14"/>
      <c r="D14" s="14"/>
      <c r="E14" s="14"/>
      <c r="F14" s="14"/>
      <c r="G14" s="14"/>
      <c r="H14" s="15" t="s">
        <v>125</v>
      </c>
      <c r="I14" s="38"/>
      <c r="J14" s="38"/>
      <c r="K14" s="38"/>
      <c r="L14" s="38"/>
      <c r="M14" s="38"/>
      <c r="N14" s="77"/>
      <c r="O14" s="77"/>
      <c r="P14" s="77"/>
      <c r="Q14" s="35"/>
      <c r="R14" s="36"/>
      <c r="S14" s="36"/>
      <c r="T14" s="36"/>
      <c r="U14" s="36"/>
      <c r="V14" s="36"/>
      <c r="W14" s="36"/>
      <c r="X14" s="36"/>
      <c r="Y14" s="37"/>
      <c r="Z14" s="38"/>
      <c r="AA14" s="33"/>
      <c r="AB14" s="33"/>
      <c r="AC14" s="33"/>
      <c r="AD14" s="33"/>
      <c r="AE14" s="33"/>
      <c r="AF14" s="33"/>
      <c r="AG14" s="33"/>
      <c r="AH14" s="33"/>
      <c r="AI14" s="34"/>
      <c r="AJ14" s="34"/>
      <c r="AK14" s="34"/>
      <c r="AL14" s="34"/>
      <c r="AM14" s="34"/>
    </row>
    <row r="15" spans="1:39" ht="15.75" customHeight="1">
      <c r="A15" s="14"/>
      <c r="B15" s="14"/>
      <c r="C15" s="14"/>
      <c r="D15" s="14"/>
      <c r="E15" s="14"/>
      <c r="F15" s="14"/>
      <c r="G15" s="14"/>
      <c r="H15" s="15" t="s">
        <v>124</v>
      </c>
      <c r="I15" s="38"/>
      <c r="J15" s="38"/>
      <c r="K15" s="38"/>
      <c r="L15" s="38"/>
      <c r="M15" s="38"/>
      <c r="N15" s="77"/>
      <c r="O15" s="77"/>
      <c r="P15" s="77"/>
      <c r="Q15" s="35"/>
      <c r="R15" s="36"/>
      <c r="S15" s="36"/>
      <c r="T15" s="36"/>
      <c r="U15" s="36"/>
      <c r="V15" s="36"/>
      <c r="W15" s="36"/>
      <c r="X15" s="36"/>
      <c r="Y15" s="37"/>
      <c r="Z15" s="38"/>
      <c r="AA15" s="33"/>
      <c r="AB15" s="33"/>
      <c r="AC15" s="33"/>
      <c r="AD15" s="33"/>
      <c r="AE15" s="33"/>
      <c r="AF15" s="33"/>
      <c r="AG15" s="33"/>
      <c r="AH15" s="33"/>
      <c r="AI15" s="34"/>
      <c r="AJ15" s="34"/>
      <c r="AK15" s="34"/>
      <c r="AL15" s="34"/>
      <c r="AM15" s="34"/>
    </row>
    <row r="16" spans="1:39" ht="15.75">
      <c r="A16" s="14"/>
      <c r="B16" s="14"/>
      <c r="C16" s="14"/>
      <c r="D16" s="14"/>
      <c r="E16" s="14"/>
      <c r="F16" s="14"/>
      <c r="G16" s="14"/>
      <c r="H16" s="15" t="s">
        <v>119</v>
      </c>
      <c r="I16" s="38"/>
      <c r="J16" s="38"/>
      <c r="K16" s="38"/>
      <c r="L16" s="38"/>
      <c r="M16" s="38"/>
      <c r="N16" s="77"/>
      <c r="O16" s="77"/>
      <c r="P16" s="77"/>
      <c r="Q16" s="35"/>
      <c r="R16" s="36"/>
      <c r="S16" s="36"/>
      <c r="T16" s="36"/>
      <c r="U16" s="36"/>
      <c r="V16" s="36"/>
      <c r="W16" s="36"/>
      <c r="X16" s="36"/>
      <c r="Y16" s="37"/>
      <c r="Z16" s="38"/>
      <c r="AA16" s="33"/>
      <c r="AB16" s="33"/>
      <c r="AC16" s="33"/>
      <c r="AD16" s="33"/>
      <c r="AE16" s="33"/>
      <c r="AF16" s="33"/>
      <c r="AG16" s="33"/>
      <c r="AH16" s="33"/>
      <c r="AI16" s="34"/>
      <c r="AJ16" s="34"/>
      <c r="AK16" s="34"/>
      <c r="AL16" s="34"/>
      <c r="AM16" s="34"/>
    </row>
    <row r="17" spans="1:39" ht="15.75">
      <c r="A17" s="14"/>
      <c r="B17" s="14"/>
      <c r="C17" s="14"/>
      <c r="D17" s="14"/>
      <c r="E17" s="14"/>
      <c r="F17" s="14"/>
      <c r="G17" s="14"/>
      <c r="H17" s="15" t="s">
        <v>123</v>
      </c>
      <c r="I17" s="38"/>
      <c r="J17" s="38"/>
      <c r="K17" s="38"/>
      <c r="L17" s="38"/>
      <c r="M17" s="38"/>
      <c r="N17" s="77"/>
      <c r="O17" s="77"/>
      <c r="P17" s="77"/>
      <c r="Q17" s="35"/>
      <c r="R17" s="36"/>
      <c r="S17" s="36"/>
      <c r="T17" s="36"/>
      <c r="U17" s="36"/>
      <c r="V17" s="36"/>
      <c r="W17" s="36"/>
      <c r="X17" s="36"/>
      <c r="Y17" s="37"/>
      <c r="Z17" s="38"/>
      <c r="AA17" s="33"/>
      <c r="AB17" s="33"/>
      <c r="AC17" s="33"/>
      <c r="AD17" s="33"/>
      <c r="AE17" s="33"/>
      <c r="AF17" s="33"/>
      <c r="AG17" s="33"/>
      <c r="AH17" s="33"/>
      <c r="AI17" s="34"/>
      <c r="AJ17" s="34"/>
      <c r="AK17" s="34"/>
      <c r="AL17" s="34"/>
      <c r="AM17" s="34"/>
    </row>
    <row r="18" spans="1:39" ht="15.75">
      <c r="A18" s="14"/>
      <c r="B18" s="14"/>
      <c r="C18" s="14"/>
      <c r="D18" s="14"/>
      <c r="E18" s="14"/>
      <c r="F18" s="14"/>
      <c r="G18" s="14"/>
      <c r="H18" s="15" t="s">
        <v>120</v>
      </c>
      <c r="I18" s="38"/>
      <c r="J18" s="38"/>
      <c r="K18" s="38"/>
      <c r="L18" s="38"/>
      <c r="M18" s="38"/>
      <c r="N18" s="77"/>
      <c r="O18" s="77"/>
      <c r="P18" s="77"/>
      <c r="Q18" s="35"/>
      <c r="R18" s="36"/>
      <c r="S18" s="36"/>
      <c r="T18" s="36"/>
      <c r="U18" s="36"/>
      <c r="V18" s="36"/>
      <c r="W18" s="36"/>
      <c r="X18" s="36"/>
      <c r="Y18" s="37"/>
      <c r="Z18" s="38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</row>
    <row r="19" spans="1:39" ht="15.75">
      <c r="A19" s="14"/>
      <c r="B19" s="14"/>
      <c r="C19" s="14"/>
      <c r="D19" s="14"/>
      <c r="E19" s="14"/>
      <c r="F19" s="14"/>
      <c r="G19" s="14"/>
      <c r="H19" s="15" t="s">
        <v>122</v>
      </c>
      <c r="I19" s="38"/>
      <c r="J19" s="38"/>
      <c r="K19" s="38"/>
      <c r="L19" s="38"/>
      <c r="M19" s="38"/>
      <c r="N19" s="77"/>
      <c r="O19" s="77"/>
      <c r="P19" s="77"/>
      <c r="Q19" s="35"/>
      <c r="R19" s="36"/>
      <c r="S19" s="36"/>
      <c r="T19" s="36"/>
      <c r="U19" s="36"/>
      <c r="V19" s="36"/>
      <c r="W19" s="36"/>
      <c r="X19" s="36"/>
      <c r="Y19" s="37"/>
      <c r="Z19" s="38"/>
      <c r="AA19" s="33"/>
      <c r="AB19" s="33"/>
      <c r="AC19" s="33"/>
      <c r="AD19" s="33"/>
      <c r="AE19" s="33"/>
      <c r="AF19" s="33"/>
      <c r="AG19" s="33"/>
      <c r="AH19" s="33"/>
      <c r="AI19" s="34"/>
      <c r="AJ19" s="34"/>
      <c r="AK19" s="34"/>
      <c r="AL19" s="34"/>
      <c r="AM19" s="34"/>
    </row>
    <row r="20" spans="1:39" s="8" customFormat="1" ht="15" customHeight="1">
      <c r="A20" s="132" t="s">
        <v>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129" t="s">
        <v>6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35" t="s">
        <v>7</v>
      </c>
      <c r="Z20" s="127" t="s">
        <v>0</v>
      </c>
      <c r="AA20" s="136" t="s">
        <v>8</v>
      </c>
      <c r="AB20" s="137"/>
      <c r="AC20" s="137"/>
      <c r="AD20" s="137"/>
      <c r="AE20" s="138"/>
      <c r="AF20" s="127" t="s">
        <v>5</v>
      </c>
      <c r="AG20" s="127"/>
      <c r="AH20" s="10"/>
    </row>
    <row r="21" spans="1:39" s="8" customFormat="1" ht="15" customHeight="1">
      <c r="A21" s="129" t="s">
        <v>10</v>
      </c>
      <c r="B21" s="129"/>
      <c r="C21" s="129"/>
      <c r="D21" s="129" t="s">
        <v>11</v>
      </c>
      <c r="E21" s="129"/>
      <c r="F21" s="129" t="s">
        <v>12</v>
      </c>
      <c r="G21" s="129"/>
      <c r="H21" s="129" t="s">
        <v>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5"/>
      <c r="Z21" s="127"/>
      <c r="AA21" s="139"/>
      <c r="AB21" s="140"/>
      <c r="AC21" s="140"/>
      <c r="AD21" s="140"/>
      <c r="AE21" s="141"/>
      <c r="AF21" s="128"/>
      <c r="AG21" s="128"/>
      <c r="AH21" s="10"/>
    </row>
    <row r="22" spans="1:39" s="8" customFormat="1" ht="47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35"/>
      <c r="Z22" s="127"/>
      <c r="AA22" s="115" t="s">
        <v>35</v>
      </c>
      <c r="AB22" s="115" t="s">
        <v>114</v>
      </c>
      <c r="AC22" s="115" t="s">
        <v>165</v>
      </c>
      <c r="AD22" s="115" t="s">
        <v>166</v>
      </c>
      <c r="AE22" s="115" t="s">
        <v>167</v>
      </c>
      <c r="AF22" s="81" t="s">
        <v>1</v>
      </c>
      <c r="AG22" s="81" t="s">
        <v>2</v>
      </c>
      <c r="AH22" s="10"/>
    </row>
    <row r="23" spans="1:39" s="8" customFormat="1" ht="15.75" customHeight="1">
      <c r="A23" s="56">
        <v>1</v>
      </c>
      <c r="B23" s="56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  <c r="I23" s="56">
        <v>9</v>
      </c>
      <c r="J23" s="56">
        <v>10</v>
      </c>
      <c r="K23" s="56">
        <v>11</v>
      </c>
      <c r="L23" s="56">
        <v>12</v>
      </c>
      <c r="M23" s="56">
        <v>13</v>
      </c>
      <c r="N23" s="56">
        <v>14</v>
      </c>
      <c r="O23" s="57">
        <v>15</v>
      </c>
      <c r="P23" s="57">
        <v>16</v>
      </c>
      <c r="Q23" s="57">
        <v>17</v>
      </c>
      <c r="R23" s="57">
        <v>18</v>
      </c>
      <c r="S23" s="57">
        <v>19</v>
      </c>
      <c r="T23" s="57">
        <v>20</v>
      </c>
      <c r="U23" s="57">
        <v>21</v>
      </c>
      <c r="V23" s="57">
        <v>22</v>
      </c>
      <c r="W23" s="57">
        <v>23</v>
      </c>
      <c r="X23" s="57">
        <v>24</v>
      </c>
      <c r="Y23" s="40">
        <v>25</v>
      </c>
      <c r="Z23" s="39">
        <v>26</v>
      </c>
      <c r="AA23" s="39">
        <v>30</v>
      </c>
      <c r="AB23" s="39">
        <v>28</v>
      </c>
      <c r="AC23" s="39">
        <v>29</v>
      </c>
      <c r="AD23" s="39">
        <v>30</v>
      </c>
      <c r="AE23" s="39">
        <v>31</v>
      </c>
      <c r="AF23" s="39">
        <v>32</v>
      </c>
      <c r="AG23" s="39">
        <v>33</v>
      </c>
      <c r="AH23" s="10"/>
    </row>
    <row r="24" spans="1:39" s="8" customFormat="1" ht="20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41" t="s">
        <v>14</v>
      </c>
      <c r="Z24" s="104" t="s">
        <v>22</v>
      </c>
      <c r="AA24" s="100">
        <f>AA25</f>
        <v>57623.8</v>
      </c>
      <c r="AB24" s="100">
        <f t="shared" ref="AB24:AE24" si="0">AB25</f>
        <v>58000.000000000007</v>
      </c>
      <c r="AC24" s="100">
        <f t="shared" si="0"/>
        <v>55000.000000000007</v>
      </c>
      <c r="AD24" s="100">
        <f t="shared" si="0"/>
        <v>55000.000000000007</v>
      </c>
      <c r="AE24" s="100">
        <f t="shared" si="0"/>
        <v>55000.000000000007</v>
      </c>
      <c r="AF24" s="100">
        <f>AA24+AB24+AC24+AD24+AE24</f>
        <v>280623.80000000005</v>
      </c>
      <c r="AG24" s="104">
        <v>2020</v>
      </c>
      <c r="AH24" s="10"/>
      <c r="AK24" s="80"/>
    </row>
    <row r="25" spans="1:39" s="8" customFormat="1" ht="15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9"/>
      <c r="P25" s="59"/>
      <c r="Q25" s="59"/>
      <c r="R25" s="59"/>
      <c r="S25" s="59"/>
      <c r="T25" s="59"/>
      <c r="U25" s="59"/>
      <c r="V25" s="59"/>
      <c r="W25" s="60"/>
      <c r="X25" s="60"/>
      <c r="Y25" s="5" t="s">
        <v>15</v>
      </c>
      <c r="Z25" s="104" t="s">
        <v>22</v>
      </c>
      <c r="AA25" s="100">
        <f>AA42+AA92+AA102+AA119+AA126+AA138</f>
        <v>57623.8</v>
      </c>
      <c r="AB25" s="100">
        <f t="shared" ref="AB25:AE25" si="1">AB42+AB92+AB102+AB119+AB126+AB138</f>
        <v>58000.000000000007</v>
      </c>
      <c r="AC25" s="100">
        <f t="shared" si="1"/>
        <v>55000.000000000007</v>
      </c>
      <c r="AD25" s="100">
        <f t="shared" si="1"/>
        <v>55000.000000000007</v>
      </c>
      <c r="AE25" s="100">
        <f t="shared" si="1"/>
        <v>55000.000000000007</v>
      </c>
      <c r="AF25" s="100">
        <f>AA25+AB25+AC25+AD25+AE25</f>
        <v>280623.80000000005</v>
      </c>
      <c r="AG25" s="104">
        <v>2020</v>
      </c>
      <c r="AH25" s="10"/>
    </row>
    <row r="26" spans="1:39" s="8" customFormat="1" ht="102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  <c r="X26" s="60"/>
      <c r="Y26" s="5" t="s">
        <v>56</v>
      </c>
      <c r="Z26" s="104"/>
      <c r="AA26" s="104"/>
      <c r="AB26" s="104"/>
      <c r="AC26" s="104"/>
      <c r="AD26" s="115"/>
      <c r="AE26" s="115"/>
      <c r="AF26" s="100"/>
      <c r="AG26" s="104">
        <v>2020</v>
      </c>
      <c r="AH26" s="10"/>
    </row>
    <row r="27" spans="1:39" s="8" customFormat="1" ht="69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0"/>
      <c r="Y27" s="5" t="s">
        <v>104</v>
      </c>
      <c r="Z27" s="104" t="s">
        <v>16</v>
      </c>
      <c r="AA27" s="105">
        <v>70</v>
      </c>
      <c r="AB27" s="105">
        <v>71</v>
      </c>
      <c r="AC27" s="105">
        <v>72</v>
      </c>
      <c r="AD27" s="116">
        <v>72</v>
      </c>
      <c r="AE27" s="116">
        <v>72</v>
      </c>
      <c r="AF27" s="84">
        <v>72</v>
      </c>
      <c r="AG27" s="104">
        <v>2020</v>
      </c>
      <c r="AH27" s="10"/>
    </row>
    <row r="28" spans="1:39" s="8" customFormat="1" ht="67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/>
      <c r="X28" s="60"/>
      <c r="Y28" s="5" t="s">
        <v>57</v>
      </c>
      <c r="Z28" s="104" t="s">
        <v>17</v>
      </c>
      <c r="AA28" s="104">
        <v>10</v>
      </c>
      <c r="AB28" s="104">
        <v>10</v>
      </c>
      <c r="AC28" s="104">
        <v>10</v>
      </c>
      <c r="AD28" s="115">
        <v>10</v>
      </c>
      <c r="AE28" s="115">
        <v>10</v>
      </c>
      <c r="AF28" s="42">
        <v>10</v>
      </c>
      <c r="AG28" s="104">
        <v>2020</v>
      </c>
      <c r="AH28" s="10"/>
    </row>
    <row r="29" spans="1:39" s="8" customFormat="1" ht="47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60"/>
      <c r="Y29" s="5" t="s">
        <v>58</v>
      </c>
      <c r="Z29" s="104"/>
      <c r="AA29" s="104"/>
      <c r="AB29" s="104"/>
      <c r="AC29" s="104"/>
      <c r="AD29" s="115"/>
      <c r="AE29" s="115"/>
      <c r="AF29" s="2"/>
      <c r="AG29" s="104">
        <v>2020</v>
      </c>
      <c r="AH29" s="10"/>
    </row>
    <row r="30" spans="1:39" s="8" customFormat="1" ht="15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  <c r="X30" s="60"/>
      <c r="Y30" s="5" t="s">
        <v>33</v>
      </c>
      <c r="Z30" s="104" t="s">
        <v>16</v>
      </c>
      <c r="AA30" s="43">
        <v>100</v>
      </c>
      <c r="AB30" s="43">
        <v>100</v>
      </c>
      <c r="AC30" s="43">
        <v>100</v>
      </c>
      <c r="AD30" s="43">
        <v>100</v>
      </c>
      <c r="AE30" s="43">
        <v>100</v>
      </c>
      <c r="AF30" s="42">
        <v>100</v>
      </c>
      <c r="AG30" s="104">
        <v>2020</v>
      </c>
      <c r="AH30" s="10"/>
    </row>
    <row r="31" spans="1:39" s="8" customFormat="1" ht="15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60"/>
      <c r="Y31" s="5" t="s">
        <v>34</v>
      </c>
      <c r="Z31" s="104" t="s">
        <v>16</v>
      </c>
      <c r="AA31" s="43">
        <v>100</v>
      </c>
      <c r="AB31" s="43">
        <v>100</v>
      </c>
      <c r="AC31" s="43">
        <v>100</v>
      </c>
      <c r="AD31" s="43">
        <v>100</v>
      </c>
      <c r="AE31" s="43">
        <v>100</v>
      </c>
      <c r="AF31" s="43">
        <v>100</v>
      </c>
      <c r="AG31" s="104">
        <v>2020</v>
      </c>
      <c r="AH31" s="10"/>
    </row>
    <row r="32" spans="1:39" s="8" customFormat="1" ht="69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60"/>
      <c r="Y32" s="5" t="s">
        <v>59</v>
      </c>
      <c r="Z32" s="104"/>
      <c r="AA32" s="44"/>
      <c r="AB32" s="44"/>
      <c r="AC32" s="44"/>
      <c r="AD32" s="44"/>
      <c r="AE32" s="44"/>
      <c r="AF32" s="2"/>
      <c r="AG32" s="104">
        <v>2020</v>
      </c>
      <c r="AH32" s="10"/>
    </row>
    <row r="33" spans="1:34" s="8" customFormat="1" ht="47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60"/>
      <c r="Y33" s="45" t="s">
        <v>44</v>
      </c>
      <c r="Z33" s="104" t="s">
        <v>16</v>
      </c>
      <c r="AA33" s="104">
        <v>31.5</v>
      </c>
      <c r="AB33" s="104">
        <v>31.7</v>
      </c>
      <c r="AC33" s="104">
        <v>31.9</v>
      </c>
      <c r="AD33" s="115">
        <v>31.9</v>
      </c>
      <c r="AE33" s="115">
        <v>31.9</v>
      </c>
      <c r="AF33" s="84">
        <v>31.9</v>
      </c>
      <c r="AG33" s="104">
        <v>2020</v>
      </c>
      <c r="AH33" s="10"/>
    </row>
    <row r="34" spans="1:34" s="8" customFormat="1" ht="66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/>
      <c r="X34" s="60"/>
      <c r="Y34" s="46" t="s">
        <v>47</v>
      </c>
      <c r="Z34" s="104"/>
      <c r="AA34" s="104"/>
      <c r="AB34" s="104"/>
      <c r="AC34" s="104"/>
      <c r="AD34" s="115"/>
      <c r="AE34" s="115"/>
      <c r="AF34" s="2"/>
      <c r="AG34" s="104"/>
      <c r="AH34" s="10"/>
    </row>
    <row r="35" spans="1:34" s="8" customFormat="1" ht="47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60"/>
      <c r="Y35" s="5" t="s">
        <v>109</v>
      </c>
      <c r="Z35" s="43" t="s">
        <v>16</v>
      </c>
      <c r="AA35" s="87">
        <v>60</v>
      </c>
      <c r="AB35" s="87">
        <v>60.5</v>
      </c>
      <c r="AC35" s="87">
        <v>61</v>
      </c>
      <c r="AD35" s="87">
        <v>61</v>
      </c>
      <c r="AE35" s="87">
        <v>61</v>
      </c>
      <c r="AF35" s="87">
        <v>61</v>
      </c>
      <c r="AG35" s="104">
        <v>2020</v>
      </c>
      <c r="AH35" s="10"/>
    </row>
    <row r="36" spans="1:34" s="8" customFormat="1" ht="99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60"/>
      <c r="Y36" s="5" t="s">
        <v>103</v>
      </c>
      <c r="Z36" s="106"/>
      <c r="AA36" s="106"/>
      <c r="AB36" s="106"/>
      <c r="AC36" s="106"/>
      <c r="AD36" s="117"/>
      <c r="AE36" s="117"/>
      <c r="AF36" s="106"/>
      <c r="AG36" s="104">
        <v>2020</v>
      </c>
      <c r="AH36" s="10"/>
    </row>
    <row r="37" spans="1:34" s="8" customFormat="1" ht="65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60"/>
      <c r="Y37" s="5" t="s">
        <v>60</v>
      </c>
      <c r="Z37" s="106"/>
      <c r="AA37" s="106"/>
      <c r="AB37" s="106"/>
      <c r="AC37" s="106"/>
      <c r="AD37" s="117"/>
      <c r="AE37" s="117"/>
      <c r="AF37" s="106"/>
      <c r="AG37" s="104">
        <v>2020</v>
      </c>
      <c r="AH37" s="10">
        <f>SUM(AA37:AF37)</f>
        <v>0</v>
      </c>
    </row>
    <row r="38" spans="1:34" s="8" customFormat="1" ht="65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/>
      <c r="X38" s="60"/>
      <c r="Y38" s="47" t="s">
        <v>130</v>
      </c>
      <c r="Z38" s="104" t="s">
        <v>16</v>
      </c>
      <c r="AA38" s="104">
        <v>50</v>
      </c>
      <c r="AB38" s="104">
        <v>51</v>
      </c>
      <c r="AC38" s="104">
        <v>52</v>
      </c>
      <c r="AD38" s="115">
        <v>52</v>
      </c>
      <c r="AE38" s="115">
        <v>52</v>
      </c>
      <c r="AF38" s="84">
        <v>52</v>
      </c>
      <c r="AG38" s="104">
        <v>2020</v>
      </c>
      <c r="AH38" s="10"/>
    </row>
    <row r="39" spans="1:34" s="8" customFormat="1" ht="97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/>
      <c r="X39" s="60"/>
      <c r="Y39" s="46" t="s">
        <v>43</v>
      </c>
      <c r="Z39" s="106"/>
      <c r="AA39" s="106"/>
      <c r="AB39" s="106"/>
      <c r="AC39" s="106"/>
      <c r="AD39" s="117"/>
      <c r="AE39" s="117"/>
      <c r="AF39" s="2"/>
      <c r="AG39" s="104">
        <v>2020</v>
      </c>
      <c r="AH39" s="10"/>
    </row>
    <row r="40" spans="1:34" s="8" customFormat="1" ht="4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  <c r="X40" s="60"/>
      <c r="Y40" s="108" t="s">
        <v>45</v>
      </c>
      <c r="Z40" s="104" t="s">
        <v>19</v>
      </c>
      <c r="AA40" s="106">
        <v>10</v>
      </c>
      <c r="AB40" s="106">
        <v>11</v>
      </c>
      <c r="AC40" s="106">
        <v>12</v>
      </c>
      <c r="AD40" s="117">
        <v>12</v>
      </c>
      <c r="AE40" s="117">
        <v>12</v>
      </c>
      <c r="AF40" s="84">
        <v>12</v>
      </c>
      <c r="AG40" s="104">
        <v>2020</v>
      </c>
      <c r="AH40" s="10"/>
    </row>
    <row r="41" spans="1:34" s="8" customFormat="1" ht="60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60"/>
      <c r="Y41" s="108" t="s">
        <v>46</v>
      </c>
      <c r="Z41" s="104" t="s">
        <v>20</v>
      </c>
      <c r="AA41" s="106">
        <v>200</v>
      </c>
      <c r="AB41" s="106">
        <v>220</v>
      </c>
      <c r="AC41" s="106">
        <v>240</v>
      </c>
      <c r="AD41" s="117">
        <v>240</v>
      </c>
      <c r="AE41" s="117">
        <v>240</v>
      </c>
      <c r="AF41" s="84">
        <v>240</v>
      </c>
      <c r="AG41" s="104">
        <v>2020</v>
      </c>
      <c r="AH41" s="10"/>
    </row>
    <row r="42" spans="1:34" s="8" customFormat="1" ht="37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7"/>
      <c r="Y42" s="109" t="s">
        <v>36</v>
      </c>
      <c r="Z42" s="104" t="s">
        <v>22</v>
      </c>
      <c r="AA42" s="2">
        <f>AA43+AA85</f>
        <v>49101.5</v>
      </c>
      <c r="AB42" s="2">
        <f>AB43+AA72+AB85</f>
        <v>49503.500000000007</v>
      </c>
      <c r="AC42" s="2">
        <f>AC43+AC72+AC85</f>
        <v>46697.8</v>
      </c>
      <c r="AD42" s="2">
        <f t="shared" ref="AD42:AE42" si="2">AD43+AD72+AD85</f>
        <v>46697.8</v>
      </c>
      <c r="AE42" s="2">
        <f t="shared" si="2"/>
        <v>46697.8</v>
      </c>
      <c r="AF42" s="2">
        <f>AA42+AB42+AC42+AD42+AE42</f>
        <v>238698.39999999997</v>
      </c>
      <c r="AG42" s="104">
        <v>2020</v>
      </c>
      <c r="AH42" s="10"/>
    </row>
    <row r="43" spans="1:34" s="8" customFormat="1" ht="47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9"/>
      <c r="P43" s="59"/>
      <c r="Q43" s="59"/>
      <c r="R43" s="59"/>
      <c r="S43" s="59"/>
      <c r="T43" s="59"/>
      <c r="U43" s="59"/>
      <c r="V43" s="59"/>
      <c r="W43" s="60"/>
      <c r="X43" s="60"/>
      <c r="Y43" s="5" t="s">
        <v>154</v>
      </c>
      <c r="Z43" s="104" t="s">
        <v>22</v>
      </c>
      <c r="AA43" s="2">
        <f t="shared" ref="AA43:AE43" si="3">AA50+AA53+AA56</f>
        <v>48905.8</v>
      </c>
      <c r="AB43" s="2">
        <f t="shared" si="3"/>
        <v>49192.700000000004</v>
      </c>
      <c r="AC43" s="2">
        <f t="shared" si="3"/>
        <v>46547.8</v>
      </c>
      <c r="AD43" s="2">
        <f t="shared" si="3"/>
        <v>46547.8</v>
      </c>
      <c r="AE43" s="2">
        <f t="shared" si="3"/>
        <v>46547.8</v>
      </c>
      <c r="AF43" s="2">
        <f>AA43+AB43+AC43+AD43+AE43</f>
        <v>237741.89999999997</v>
      </c>
      <c r="AG43" s="104">
        <v>2020</v>
      </c>
      <c r="AH43" s="10"/>
    </row>
    <row r="44" spans="1:34" s="8" customFormat="1" ht="31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  <c r="X44" s="60"/>
      <c r="Y44" s="5" t="s">
        <v>61</v>
      </c>
      <c r="Z44" s="104" t="s">
        <v>18</v>
      </c>
      <c r="AA44" s="104">
        <v>164.5</v>
      </c>
      <c r="AB44" s="104">
        <v>165</v>
      </c>
      <c r="AC44" s="104">
        <v>165.5</v>
      </c>
      <c r="AD44" s="115">
        <v>165.5</v>
      </c>
      <c r="AE44" s="115">
        <v>165.5</v>
      </c>
      <c r="AF44" s="104">
        <v>165.5</v>
      </c>
      <c r="AG44" s="104">
        <v>2020</v>
      </c>
      <c r="AH44" s="10"/>
    </row>
    <row r="45" spans="1:34" s="8" customFormat="1" ht="69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  <c r="X45" s="60"/>
      <c r="Y45" s="5" t="s">
        <v>62</v>
      </c>
      <c r="Z45" s="104" t="s">
        <v>19</v>
      </c>
      <c r="AA45" s="104">
        <v>118</v>
      </c>
      <c r="AB45" s="104">
        <v>119</v>
      </c>
      <c r="AC45" s="104">
        <v>120</v>
      </c>
      <c r="AD45" s="115">
        <v>120</v>
      </c>
      <c r="AE45" s="115">
        <v>120</v>
      </c>
      <c r="AF45" s="104">
        <v>120</v>
      </c>
      <c r="AG45" s="104">
        <v>2020</v>
      </c>
      <c r="AH45" s="10"/>
    </row>
    <row r="46" spans="1:34" s="8" customFormat="1" ht="79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60"/>
      <c r="X46" s="60"/>
      <c r="Y46" s="5" t="s">
        <v>63</v>
      </c>
      <c r="Z46" s="104" t="s">
        <v>20</v>
      </c>
      <c r="AA46" s="104">
        <v>1770</v>
      </c>
      <c r="AB46" s="104">
        <v>1785</v>
      </c>
      <c r="AC46" s="104">
        <v>1800</v>
      </c>
      <c r="AD46" s="115">
        <v>1800</v>
      </c>
      <c r="AE46" s="115">
        <v>1800</v>
      </c>
      <c r="AF46" s="104">
        <v>1800</v>
      </c>
      <c r="AG46" s="104">
        <v>2020</v>
      </c>
      <c r="AH46" s="10"/>
    </row>
    <row r="47" spans="1:34" s="8" customFormat="1" ht="47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60"/>
      <c r="X47" s="60"/>
      <c r="Y47" s="5" t="s">
        <v>64</v>
      </c>
      <c r="Z47" s="104" t="s">
        <v>19</v>
      </c>
      <c r="AA47" s="104">
        <v>2000</v>
      </c>
      <c r="AB47" s="104">
        <v>2050</v>
      </c>
      <c r="AC47" s="104">
        <v>2100</v>
      </c>
      <c r="AD47" s="115">
        <v>2100</v>
      </c>
      <c r="AE47" s="115">
        <v>2100</v>
      </c>
      <c r="AF47" s="104">
        <v>2100</v>
      </c>
      <c r="AG47" s="104">
        <v>2020</v>
      </c>
      <c r="AH47" s="10"/>
    </row>
    <row r="48" spans="1:34" s="8" customFormat="1" ht="72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60"/>
      <c r="X48" s="60"/>
      <c r="Y48" s="5" t="s">
        <v>65</v>
      </c>
      <c r="Z48" s="104" t="s">
        <v>18</v>
      </c>
      <c r="AA48" s="104">
        <v>110</v>
      </c>
      <c r="AB48" s="104">
        <v>112.7</v>
      </c>
      <c r="AC48" s="104">
        <v>115.5</v>
      </c>
      <c r="AD48" s="115">
        <v>115.5</v>
      </c>
      <c r="AE48" s="115">
        <v>115.5</v>
      </c>
      <c r="AF48" s="104">
        <v>115.5</v>
      </c>
      <c r="AG48" s="104">
        <v>2020</v>
      </c>
      <c r="AH48" s="10"/>
    </row>
    <row r="49" spans="1:34" s="8" customFormat="1" ht="66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0"/>
      <c r="X49" s="60"/>
      <c r="Y49" s="5" t="s">
        <v>66</v>
      </c>
      <c r="Z49" s="104" t="s">
        <v>16</v>
      </c>
      <c r="AA49" s="104">
        <v>5.5</v>
      </c>
      <c r="AB49" s="104">
        <v>5.6</v>
      </c>
      <c r="AC49" s="104">
        <v>5.7</v>
      </c>
      <c r="AD49" s="115">
        <v>5.7</v>
      </c>
      <c r="AE49" s="115">
        <v>5.7</v>
      </c>
      <c r="AF49" s="2">
        <v>5.7</v>
      </c>
      <c r="AG49" s="104">
        <v>2020</v>
      </c>
      <c r="AH49" s="10"/>
    </row>
    <row r="50" spans="1:34" s="8" customFormat="1" ht="47.25">
      <c r="A50" s="56">
        <v>9</v>
      </c>
      <c r="B50" s="56">
        <v>3</v>
      </c>
      <c r="C50" s="56">
        <v>8</v>
      </c>
      <c r="D50" s="56">
        <v>0</v>
      </c>
      <c r="E50" s="56">
        <v>8</v>
      </c>
      <c r="F50" s="56">
        <v>0</v>
      </c>
      <c r="G50" s="56">
        <v>1</v>
      </c>
      <c r="H50" s="56">
        <v>0</v>
      </c>
      <c r="I50" s="56">
        <v>2</v>
      </c>
      <c r="J50" s="56">
        <v>1</v>
      </c>
      <c r="K50" s="56">
        <v>0</v>
      </c>
      <c r="L50" s="56">
        <v>1</v>
      </c>
      <c r="M50" s="56">
        <v>2</v>
      </c>
      <c r="N50" s="56">
        <v>0</v>
      </c>
      <c r="O50" s="59">
        <v>0</v>
      </c>
      <c r="P50" s="59">
        <v>1</v>
      </c>
      <c r="Q50" s="59" t="s">
        <v>28</v>
      </c>
      <c r="R50" s="59"/>
      <c r="S50" s="59"/>
      <c r="T50" s="59"/>
      <c r="U50" s="59"/>
      <c r="V50" s="59"/>
      <c r="W50" s="60"/>
      <c r="X50" s="60"/>
      <c r="Y50" s="5" t="s">
        <v>67</v>
      </c>
      <c r="Z50" s="104" t="s">
        <v>22</v>
      </c>
      <c r="AA50" s="101">
        <v>10061.1</v>
      </c>
      <c r="AB50" s="2">
        <v>10362.1</v>
      </c>
      <c r="AC50" s="2">
        <v>10061.1</v>
      </c>
      <c r="AD50" s="2">
        <v>10061.1</v>
      </c>
      <c r="AE50" s="2">
        <v>10061.1</v>
      </c>
      <c r="AF50" s="2">
        <f>AA50+AB50+AC50+AD50+AE50</f>
        <v>50606.5</v>
      </c>
      <c r="AG50" s="104">
        <v>2020</v>
      </c>
      <c r="AH50" s="10"/>
    </row>
    <row r="51" spans="1:34" s="8" customFormat="1" ht="66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3"/>
      <c r="X51" s="63"/>
      <c r="Y51" s="48" t="s">
        <v>68</v>
      </c>
      <c r="Z51" s="104" t="s">
        <v>20</v>
      </c>
      <c r="AA51" s="104">
        <v>14600</v>
      </c>
      <c r="AB51" s="104">
        <v>14700</v>
      </c>
      <c r="AC51" s="104">
        <v>14800</v>
      </c>
      <c r="AD51" s="115">
        <v>14800</v>
      </c>
      <c r="AE51" s="115">
        <v>14800</v>
      </c>
      <c r="AF51" s="42">
        <v>14800</v>
      </c>
      <c r="AG51" s="104">
        <v>2020</v>
      </c>
      <c r="AH51" s="10"/>
    </row>
    <row r="52" spans="1:34" s="8" customFormat="1" ht="70.5" customHeight="1">
      <c r="A52" s="59"/>
      <c r="B52" s="78"/>
      <c r="C52" s="59"/>
      <c r="D52" s="64"/>
      <c r="E52" s="59"/>
      <c r="F52" s="79"/>
      <c r="G52" s="59"/>
      <c r="H52" s="64"/>
      <c r="I52" s="59"/>
      <c r="J52" s="64"/>
      <c r="K52" s="59"/>
      <c r="L52" s="64"/>
      <c r="M52" s="59"/>
      <c r="N52" s="64"/>
      <c r="O52" s="59"/>
      <c r="P52" s="64"/>
      <c r="Q52" s="59"/>
      <c r="R52" s="64"/>
      <c r="S52" s="59"/>
      <c r="T52" s="64"/>
      <c r="U52" s="59"/>
      <c r="V52" s="64"/>
      <c r="W52" s="60"/>
      <c r="X52" s="65"/>
      <c r="Y52" s="5" t="s">
        <v>69</v>
      </c>
      <c r="Z52" s="105" t="s">
        <v>19</v>
      </c>
      <c r="AA52" s="105">
        <v>900</v>
      </c>
      <c r="AB52" s="105">
        <v>950</v>
      </c>
      <c r="AC52" s="105">
        <v>1000</v>
      </c>
      <c r="AD52" s="116">
        <v>1000</v>
      </c>
      <c r="AE52" s="116">
        <v>1000</v>
      </c>
      <c r="AF52" s="42">
        <v>1000</v>
      </c>
      <c r="AG52" s="104">
        <v>2020</v>
      </c>
      <c r="AH52" s="10"/>
    </row>
    <row r="53" spans="1:34" s="8" customFormat="1" ht="72.75" customHeight="1">
      <c r="A53" s="56">
        <v>9</v>
      </c>
      <c r="B53" s="56">
        <v>3</v>
      </c>
      <c r="C53" s="56">
        <v>8</v>
      </c>
      <c r="D53" s="56">
        <v>0</v>
      </c>
      <c r="E53" s="56">
        <v>8</v>
      </c>
      <c r="F53" s="56">
        <v>0</v>
      </c>
      <c r="G53" s="56">
        <v>1</v>
      </c>
      <c r="H53" s="56">
        <v>0</v>
      </c>
      <c r="I53" s="56">
        <v>2</v>
      </c>
      <c r="J53" s="56">
        <v>1</v>
      </c>
      <c r="K53" s="56">
        <v>0</v>
      </c>
      <c r="L53" s="56">
        <v>1</v>
      </c>
      <c r="M53" s="56">
        <v>2</v>
      </c>
      <c r="N53" s="56">
        <v>0</v>
      </c>
      <c r="O53" s="59">
        <v>0</v>
      </c>
      <c r="P53" s="59">
        <v>2</v>
      </c>
      <c r="Q53" s="59" t="s">
        <v>29</v>
      </c>
      <c r="R53" s="66"/>
      <c r="S53" s="66"/>
      <c r="T53" s="66"/>
      <c r="U53" s="66"/>
      <c r="V53" s="66"/>
      <c r="W53" s="67"/>
      <c r="X53" s="67"/>
      <c r="Y53" s="45" t="s">
        <v>70</v>
      </c>
      <c r="Z53" s="104" t="s">
        <v>22</v>
      </c>
      <c r="AA53" s="102">
        <v>29205.8</v>
      </c>
      <c r="AB53" s="2">
        <v>29191.7</v>
      </c>
      <c r="AC53" s="2">
        <v>26847.8</v>
      </c>
      <c r="AD53" s="2">
        <v>26847.8</v>
      </c>
      <c r="AE53" s="2">
        <v>26847.8</v>
      </c>
      <c r="AF53" s="2">
        <f>AA53+AB53+AC53+AD53+AE53</f>
        <v>138940.9</v>
      </c>
      <c r="AG53" s="104">
        <v>2020</v>
      </c>
      <c r="AH53" s="10"/>
    </row>
    <row r="54" spans="1:34" s="8" customFormat="1" ht="81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1"/>
      <c r="S54" s="61"/>
      <c r="T54" s="61"/>
      <c r="U54" s="61"/>
      <c r="V54" s="61"/>
      <c r="W54" s="61"/>
      <c r="X54" s="61"/>
      <c r="Y54" s="5" t="s">
        <v>71</v>
      </c>
      <c r="Z54" s="49" t="s">
        <v>18</v>
      </c>
      <c r="AA54" s="86">
        <v>17</v>
      </c>
      <c r="AB54" s="105">
        <v>17.3</v>
      </c>
      <c r="AC54" s="86">
        <v>17.5</v>
      </c>
      <c r="AD54" s="86">
        <v>17.5</v>
      </c>
      <c r="AE54" s="86">
        <v>17.5</v>
      </c>
      <c r="AF54" s="2">
        <v>17.5</v>
      </c>
      <c r="AG54" s="104">
        <v>2020</v>
      </c>
      <c r="AH54" s="10"/>
    </row>
    <row r="55" spans="1:34" s="8" customFormat="1" ht="65.25" customHeight="1">
      <c r="A55" s="62"/>
      <c r="B55" s="62"/>
      <c r="C55" s="62"/>
      <c r="D55" s="62"/>
      <c r="E55" s="62"/>
      <c r="F55" s="62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8"/>
      <c r="S55" s="58"/>
      <c r="T55" s="58"/>
      <c r="U55" s="58"/>
      <c r="V55" s="58"/>
      <c r="W55" s="58"/>
      <c r="X55" s="58"/>
      <c r="Y55" s="5" t="s">
        <v>118</v>
      </c>
      <c r="Z55" s="49" t="s">
        <v>19</v>
      </c>
      <c r="AA55" s="105">
        <v>48</v>
      </c>
      <c r="AB55" s="105">
        <v>49</v>
      </c>
      <c r="AC55" s="105">
        <v>50</v>
      </c>
      <c r="AD55" s="116">
        <v>50</v>
      </c>
      <c r="AE55" s="116">
        <v>50</v>
      </c>
      <c r="AF55" s="42">
        <v>50</v>
      </c>
      <c r="AG55" s="104">
        <v>2020</v>
      </c>
      <c r="AH55" s="10"/>
    </row>
    <row r="56" spans="1:34" s="8" customFormat="1" ht="47.25" customHeight="1">
      <c r="A56" s="56">
        <v>9</v>
      </c>
      <c r="B56" s="56">
        <v>3</v>
      </c>
      <c r="C56" s="56">
        <v>8</v>
      </c>
      <c r="D56" s="56">
        <v>0</v>
      </c>
      <c r="E56" s="56">
        <v>7</v>
      </c>
      <c r="F56" s="56">
        <v>0</v>
      </c>
      <c r="G56" s="56">
        <v>3</v>
      </c>
      <c r="H56" s="56">
        <v>0</v>
      </c>
      <c r="I56" s="56">
        <v>2</v>
      </c>
      <c r="J56" s="56">
        <v>1</v>
      </c>
      <c r="K56" s="56">
        <v>0</v>
      </c>
      <c r="L56" s="56">
        <v>1</v>
      </c>
      <c r="M56" s="56">
        <v>2</v>
      </c>
      <c r="N56" s="56">
        <v>0</v>
      </c>
      <c r="O56" s="59">
        <v>0</v>
      </c>
      <c r="P56" s="59">
        <v>3</v>
      </c>
      <c r="Q56" s="59" t="s">
        <v>29</v>
      </c>
      <c r="R56" s="66"/>
      <c r="S56" s="66"/>
      <c r="T56" s="66"/>
      <c r="U56" s="66"/>
      <c r="V56" s="66"/>
      <c r="W56" s="67"/>
      <c r="X56" s="67"/>
      <c r="Y56" s="45" t="s">
        <v>72</v>
      </c>
      <c r="Z56" s="104" t="s">
        <v>22</v>
      </c>
      <c r="AA56" s="102">
        <v>9638.9</v>
      </c>
      <c r="AB56" s="102">
        <v>9638.9</v>
      </c>
      <c r="AC56" s="102">
        <v>9638.9</v>
      </c>
      <c r="AD56" s="102">
        <v>9638.9</v>
      </c>
      <c r="AE56" s="102">
        <v>9638.9</v>
      </c>
      <c r="AF56" s="2">
        <f>AA56+AB56+AC56</f>
        <v>28916.699999999997</v>
      </c>
      <c r="AG56" s="104">
        <v>2023</v>
      </c>
      <c r="AH56" s="10"/>
    </row>
    <row r="57" spans="1:34" s="8" customFormat="1" ht="50.25" customHeight="1">
      <c r="A57" s="59"/>
      <c r="B57" s="59"/>
      <c r="C57" s="59"/>
      <c r="D57" s="59"/>
      <c r="E57" s="59"/>
      <c r="F57" s="59"/>
      <c r="G57" s="66"/>
      <c r="H57" s="66"/>
      <c r="I57" s="66"/>
      <c r="J57" s="66"/>
      <c r="K57" s="68"/>
      <c r="L57" s="68"/>
      <c r="M57" s="68"/>
      <c r="N57" s="68"/>
      <c r="O57" s="66"/>
      <c r="P57" s="66"/>
      <c r="Q57" s="66"/>
      <c r="R57" s="66"/>
      <c r="S57" s="66"/>
      <c r="T57" s="66"/>
      <c r="U57" s="66"/>
      <c r="V57" s="66"/>
      <c r="W57" s="67"/>
      <c r="X57" s="67"/>
      <c r="Y57" s="5" t="s">
        <v>48</v>
      </c>
      <c r="Z57" s="104" t="s">
        <v>20</v>
      </c>
      <c r="AA57" s="104">
        <v>232</v>
      </c>
      <c r="AB57" s="104">
        <v>236</v>
      </c>
      <c r="AC57" s="104">
        <v>240</v>
      </c>
      <c r="AD57" s="115">
        <v>240</v>
      </c>
      <c r="AE57" s="115">
        <v>240</v>
      </c>
      <c r="AF57" s="42">
        <v>240</v>
      </c>
      <c r="AG57" s="104">
        <v>2023</v>
      </c>
      <c r="AH57" s="10"/>
    </row>
    <row r="58" spans="1:34" s="8" customFormat="1" ht="52.5" customHeight="1">
      <c r="A58" s="59"/>
      <c r="B58" s="59"/>
      <c r="C58" s="59"/>
      <c r="D58" s="59"/>
      <c r="E58" s="59"/>
      <c r="F58" s="59"/>
      <c r="G58" s="66"/>
      <c r="H58" s="66"/>
      <c r="I58" s="66"/>
      <c r="J58" s="66"/>
      <c r="K58" s="68"/>
      <c r="L58" s="68"/>
      <c r="M58" s="68"/>
      <c r="N58" s="68"/>
      <c r="O58" s="66"/>
      <c r="P58" s="66"/>
      <c r="Q58" s="66"/>
      <c r="R58" s="66"/>
      <c r="S58" s="66"/>
      <c r="T58" s="66"/>
      <c r="U58" s="66"/>
      <c r="V58" s="66"/>
      <c r="W58" s="67"/>
      <c r="X58" s="67"/>
      <c r="Y58" s="5" t="s">
        <v>116</v>
      </c>
      <c r="Z58" s="104" t="s">
        <v>20</v>
      </c>
      <c r="AA58" s="104">
        <v>1</v>
      </c>
      <c r="AB58" s="104">
        <v>2</v>
      </c>
      <c r="AC58" s="104">
        <v>3</v>
      </c>
      <c r="AD58" s="115">
        <v>3</v>
      </c>
      <c r="AE58" s="115">
        <v>3</v>
      </c>
      <c r="AF58" s="42">
        <v>3</v>
      </c>
      <c r="AG58" s="104">
        <v>2023</v>
      </c>
      <c r="AH58" s="10"/>
    </row>
    <row r="59" spans="1:34" s="8" customFormat="1" ht="65.25" customHeight="1">
      <c r="A59" s="96">
        <v>9</v>
      </c>
      <c r="B59" s="96">
        <v>3</v>
      </c>
      <c r="C59" s="96">
        <v>8</v>
      </c>
      <c r="D59" s="96">
        <v>0</v>
      </c>
      <c r="E59" s="96">
        <v>8</v>
      </c>
      <c r="F59" s="96">
        <v>0</v>
      </c>
      <c r="G59" s="96">
        <v>1</v>
      </c>
      <c r="H59" s="97">
        <v>0</v>
      </c>
      <c r="I59" s="97">
        <v>2</v>
      </c>
      <c r="J59" s="97">
        <v>1</v>
      </c>
      <c r="K59" s="98">
        <v>0</v>
      </c>
      <c r="L59" s="98">
        <v>1</v>
      </c>
      <c r="M59" s="98">
        <v>1</v>
      </c>
      <c r="N59" s="98">
        <v>0</v>
      </c>
      <c r="O59" s="97">
        <v>6</v>
      </c>
      <c r="P59" s="97">
        <v>8</v>
      </c>
      <c r="Q59" s="97">
        <v>0</v>
      </c>
      <c r="R59" s="97"/>
      <c r="S59" s="97"/>
      <c r="T59" s="97"/>
      <c r="U59" s="97"/>
      <c r="V59" s="97"/>
      <c r="W59" s="99"/>
      <c r="X59" s="99"/>
      <c r="Y59" s="41" t="s">
        <v>148</v>
      </c>
      <c r="Z59" s="104" t="s">
        <v>22</v>
      </c>
      <c r="AA59" s="2">
        <v>12891</v>
      </c>
      <c r="AB59" s="2">
        <v>0</v>
      </c>
      <c r="AC59" s="2">
        <v>0</v>
      </c>
      <c r="AD59" s="2">
        <v>0</v>
      </c>
      <c r="AE59" s="2">
        <v>0</v>
      </c>
      <c r="AF59" s="2">
        <f>SUM(AA59:AC59)</f>
        <v>12891</v>
      </c>
      <c r="AG59" s="104">
        <v>2019</v>
      </c>
      <c r="AH59" s="10"/>
    </row>
    <row r="60" spans="1:34" s="8" customFormat="1" ht="85.5" customHeight="1">
      <c r="A60" s="74"/>
      <c r="B60" s="74"/>
      <c r="C60" s="74"/>
      <c r="D60" s="74"/>
      <c r="E60" s="74"/>
      <c r="F60" s="74"/>
      <c r="G60" s="97"/>
      <c r="H60" s="97"/>
      <c r="I60" s="97"/>
      <c r="J60" s="97"/>
      <c r="K60" s="98"/>
      <c r="L60" s="98"/>
      <c r="M60" s="98"/>
      <c r="N60" s="98"/>
      <c r="O60" s="97"/>
      <c r="P60" s="97"/>
      <c r="Q60" s="97"/>
      <c r="R60" s="97"/>
      <c r="S60" s="97"/>
      <c r="T60" s="97"/>
      <c r="U60" s="97"/>
      <c r="V60" s="97"/>
      <c r="W60" s="99"/>
      <c r="X60" s="99"/>
      <c r="Y60" s="41" t="s">
        <v>149</v>
      </c>
      <c r="Z60" s="104" t="s">
        <v>131</v>
      </c>
      <c r="AA60" s="104">
        <v>1</v>
      </c>
      <c r="AB60" s="104">
        <v>0</v>
      </c>
      <c r="AC60" s="104">
        <v>0</v>
      </c>
      <c r="AD60" s="115">
        <v>0</v>
      </c>
      <c r="AE60" s="115">
        <v>0</v>
      </c>
      <c r="AF60" s="42">
        <v>1</v>
      </c>
      <c r="AG60" s="115">
        <v>2019</v>
      </c>
      <c r="AH60" s="10"/>
    </row>
    <row r="61" spans="1:34" s="8" customFormat="1" ht="81.75" customHeight="1">
      <c r="A61" s="96">
        <v>9</v>
      </c>
      <c r="B61" s="96">
        <v>3</v>
      </c>
      <c r="C61" s="96">
        <v>8</v>
      </c>
      <c r="D61" s="96">
        <v>0</v>
      </c>
      <c r="E61" s="96">
        <v>7</v>
      </c>
      <c r="F61" s="96">
        <v>0</v>
      </c>
      <c r="G61" s="96">
        <v>3</v>
      </c>
      <c r="H61" s="97">
        <v>0</v>
      </c>
      <c r="I61" s="97">
        <v>2</v>
      </c>
      <c r="J61" s="97">
        <v>1</v>
      </c>
      <c r="K61" s="98">
        <v>0</v>
      </c>
      <c r="L61" s="98">
        <v>1</v>
      </c>
      <c r="M61" s="98">
        <v>1</v>
      </c>
      <c r="N61" s="98">
        <v>0</v>
      </c>
      <c r="O61" s="97">
        <v>6</v>
      </c>
      <c r="P61" s="97">
        <v>9</v>
      </c>
      <c r="Q61" s="74">
        <v>0</v>
      </c>
      <c r="R61" s="97"/>
      <c r="S61" s="97"/>
      <c r="T61" s="97"/>
      <c r="U61" s="97"/>
      <c r="V61" s="97"/>
      <c r="W61" s="99"/>
      <c r="X61" s="99"/>
      <c r="Y61" s="41" t="s">
        <v>155</v>
      </c>
      <c r="Z61" s="104" t="s">
        <v>22</v>
      </c>
      <c r="AA61" s="2">
        <v>1203.3</v>
      </c>
      <c r="AB61" s="2">
        <v>0</v>
      </c>
      <c r="AC61" s="2">
        <v>0</v>
      </c>
      <c r="AD61" s="2">
        <v>0</v>
      </c>
      <c r="AE61" s="2">
        <v>0</v>
      </c>
      <c r="AF61" s="2">
        <f>SUM(AA61:AC61)</f>
        <v>1203.3</v>
      </c>
      <c r="AG61" s="115">
        <v>2019</v>
      </c>
      <c r="AH61" s="10"/>
    </row>
    <row r="62" spans="1:34" s="8" customFormat="1" ht="78.75" customHeight="1">
      <c r="A62" s="96"/>
      <c r="B62" s="96"/>
      <c r="C62" s="96"/>
      <c r="D62" s="96"/>
      <c r="E62" s="96"/>
      <c r="F62" s="96"/>
      <c r="G62" s="96"/>
      <c r="H62" s="97"/>
      <c r="I62" s="97"/>
      <c r="J62" s="97"/>
      <c r="K62" s="98"/>
      <c r="L62" s="98"/>
      <c r="M62" s="98"/>
      <c r="N62" s="98"/>
      <c r="O62" s="97"/>
      <c r="P62" s="97"/>
      <c r="Q62" s="74"/>
      <c r="R62" s="97"/>
      <c r="S62" s="97"/>
      <c r="T62" s="97"/>
      <c r="U62" s="97"/>
      <c r="V62" s="97"/>
      <c r="W62" s="99"/>
      <c r="X62" s="99"/>
      <c r="Y62" s="41" t="s">
        <v>143</v>
      </c>
      <c r="Z62" s="104" t="s">
        <v>131</v>
      </c>
      <c r="AA62" s="104">
        <v>1</v>
      </c>
      <c r="AB62" s="104">
        <v>0</v>
      </c>
      <c r="AC62" s="104">
        <v>0</v>
      </c>
      <c r="AD62" s="115">
        <v>0</v>
      </c>
      <c r="AE62" s="115">
        <v>0</v>
      </c>
      <c r="AF62" s="42">
        <v>1</v>
      </c>
      <c r="AG62" s="115">
        <v>2019</v>
      </c>
      <c r="AH62" s="10"/>
    </row>
    <row r="63" spans="1:34" s="8" customFormat="1" ht="84" customHeight="1">
      <c r="A63" s="96">
        <v>9</v>
      </c>
      <c r="B63" s="96">
        <v>3</v>
      </c>
      <c r="C63" s="96">
        <v>8</v>
      </c>
      <c r="D63" s="96">
        <v>0</v>
      </c>
      <c r="E63" s="96">
        <v>8</v>
      </c>
      <c r="F63" s="96">
        <v>0</v>
      </c>
      <c r="G63" s="96">
        <v>1</v>
      </c>
      <c r="H63" s="97">
        <v>0</v>
      </c>
      <c r="I63" s="97">
        <v>2</v>
      </c>
      <c r="J63" s="97">
        <v>1</v>
      </c>
      <c r="K63" s="98">
        <v>0</v>
      </c>
      <c r="L63" s="98">
        <v>1</v>
      </c>
      <c r="M63" s="98" t="s">
        <v>139</v>
      </c>
      <c r="N63" s="98">
        <v>0</v>
      </c>
      <c r="O63" s="97">
        <v>6</v>
      </c>
      <c r="P63" s="97">
        <v>8</v>
      </c>
      <c r="Q63" s="74">
        <v>0</v>
      </c>
      <c r="R63" s="97"/>
      <c r="S63" s="97"/>
      <c r="T63" s="97"/>
      <c r="U63" s="97"/>
      <c r="V63" s="97"/>
      <c r="W63" s="99"/>
      <c r="X63" s="99"/>
      <c r="Y63" s="41" t="s">
        <v>140</v>
      </c>
      <c r="Z63" s="104" t="s">
        <v>22</v>
      </c>
      <c r="AA63" s="2">
        <v>200</v>
      </c>
      <c r="AB63" s="2">
        <v>0</v>
      </c>
      <c r="AC63" s="2">
        <v>0</v>
      </c>
      <c r="AD63" s="2">
        <v>0</v>
      </c>
      <c r="AE63" s="2">
        <v>0</v>
      </c>
      <c r="AF63" s="2">
        <f>SUM(AA63:AC63)</f>
        <v>200</v>
      </c>
      <c r="AG63" s="115">
        <v>2019</v>
      </c>
      <c r="AH63" s="10"/>
    </row>
    <row r="64" spans="1:34" s="8" customFormat="1" ht="81" customHeight="1">
      <c r="A64" s="74"/>
      <c r="B64" s="74"/>
      <c r="C64" s="74"/>
      <c r="D64" s="74"/>
      <c r="E64" s="74"/>
      <c r="F64" s="74"/>
      <c r="G64" s="97"/>
      <c r="H64" s="97"/>
      <c r="I64" s="97"/>
      <c r="J64" s="97"/>
      <c r="K64" s="98"/>
      <c r="L64" s="98"/>
      <c r="M64" s="98"/>
      <c r="N64" s="98"/>
      <c r="O64" s="97"/>
      <c r="P64" s="97"/>
      <c r="Q64" s="97"/>
      <c r="R64" s="97"/>
      <c r="S64" s="97"/>
      <c r="T64" s="97"/>
      <c r="U64" s="97"/>
      <c r="V64" s="97"/>
      <c r="W64" s="99"/>
      <c r="X64" s="99"/>
      <c r="Y64" s="41" t="s">
        <v>138</v>
      </c>
      <c r="Z64" s="104" t="s">
        <v>131</v>
      </c>
      <c r="AA64" s="104">
        <v>1</v>
      </c>
      <c r="AB64" s="104">
        <v>0</v>
      </c>
      <c r="AC64" s="104">
        <v>0</v>
      </c>
      <c r="AD64" s="115">
        <v>0</v>
      </c>
      <c r="AE64" s="115">
        <v>0</v>
      </c>
      <c r="AF64" s="42">
        <v>1</v>
      </c>
      <c r="AG64" s="115">
        <v>2019</v>
      </c>
      <c r="AH64" s="10"/>
    </row>
    <row r="65" spans="1:34" s="8" customFormat="1" ht="89.25" customHeight="1">
      <c r="A65" s="96">
        <v>9</v>
      </c>
      <c r="B65" s="96">
        <v>3</v>
      </c>
      <c r="C65" s="96">
        <v>8</v>
      </c>
      <c r="D65" s="96">
        <v>0</v>
      </c>
      <c r="E65" s="96">
        <v>7</v>
      </c>
      <c r="F65" s="96">
        <v>0</v>
      </c>
      <c r="G65" s="96">
        <v>3</v>
      </c>
      <c r="H65" s="97">
        <v>0</v>
      </c>
      <c r="I65" s="97">
        <v>2</v>
      </c>
      <c r="J65" s="97">
        <v>1</v>
      </c>
      <c r="K65" s="98">
        <v>0</v>
      </c>
      <c r="L65" s="98">
        <v>1</v>
      </c>
      <c r="M65" s="97" t="s">
        <v>139</v>
      </c>
      <c r="N65" s="98">
        <v>0</v>
      </c>
      <c r="O65" s="97">
        <v>6</v>
      </c>
      <c r="P65" s="97">
        <v>9</v>
      </c>
      <c r="Q65" s="97">
        <v>0</v>
      </c>
      <c r="R65" s="97"/>
      <c r="S65" s="97"/>
      <c r="T65" s="97"/>
      <c r="U65" s="97"/>
      <c r="V65" s="97"/>
      <c r="W65" s="99"/>
      <c r="X65" s="99"/>
      <c r="Y65" s="41" t="s">
        <v>141</v>
      </c>
      <c r="Z65" s="104" t="s">
        <v>22</v>
      </c>
      <c r="AA65" s="2">
        <v>50</v>
      </c>
      <c r="AB65" s="104">
        <v>0</v>
      </c>
      <c r="AC65" s="104">
        <v>0</v>
      </c>
      <c r="AD65" s="115">
        <v>0</v>
      </c>
      <c r="AE65" s="115">
        <v>0</v>
      </c>
      <c r="AF65" s="89">
        <f>SUM(AA65:AC65)</f>
        <v>50</v>
      </c>
      <c r="AG65" s="115">
        <v>2019</v>
      </c>
      <c r="AH65" s="10"/>
    </row>
    <row r="66" spans="1:34" s="8" customFormat="1" ht="103.5" customHeight="1">
      <c r="A66" s="74"/>
      <c r="B66" s="74"/>
      <c r="C66" s="74"/>
      <c r="D66" s="74"/>
      <c r="E66" s="74"/>
      <c r="F66" s="74"/>
      <c r="G66" s="97"/>
      <c r="H66" s="97"/>
      <c r="I66" s="97"/>
      <c r="J66" s="97"/>
      <c r="K66" s="98"/>
      <c r="L66" s="98"/>
      <c r="M66" s="98"/>
      <c r="N66" s="98"/>
      <c r="O66" s="97"/>
      <c r="P66" s="97"/>
      <c r="Q66" s="97"/>
      <c r="R66" s="97"/>
      <c r="S66" s="97"/>
      <c r="T66" s="97"/>
      <c r="U66" s="97"/>
      <c r="V66" s="97"/>
      <c r="W66" s="99"/>
      <c r="X66" s="99"/>
      <c r="Y66" s="41" t="s">
        <v>142</v>
      </c>
      <c r="Z66" s="104" t="s">
        <v>131</v>
      </c>
      <c r="AA66" s="84">
        <v>1</v>
      </c>
      <c r="AB66" s="104">
        <v>0</v>
      </c>
      <c r="AC66" s="104">
        <v>0</v>
      </c>
      <c r="AD66" s="115">
        <v>0</v>
      </c>
      <c r="AE66" s="115">
        <v>0</v>
      </c>
      <c r="AF66" s="42">
        <v>1</v>
      </c>
      <c r="AG66" s="115">
        <v>2019</v>
      </c>
      <c r="AH66" s="10"/>
    </row>
    <row r="67" spans="1:34" s="8" customFormat="1" ht="92.25" customHeight="1">
      <c r="A67" s="74">
        <v>9</v>
      </c>
      <c r="B67" s="74">
        <v>3</v>
      </c>
      <c r="C67" s="74">
        <v>8</v>
      </c>
      <c r="D67" s="74">
        <v>0</v>
      </c>
      <c r="E67" s="74">
        <v>7</v>
      </c>
      <c r="F67" s="74">
        <v>0</v>
      </c>
      <c r="G67" s="97">
        <v>3</v>
      </c>
      <c r="H67" s="97">
        <v>0</v>
      </c>
      <c r="I67" s="97">
        <v>2</v>
      </c>
      <c r="J67" s="97">
        <v>1</v>
      </c>
      <c r="K67" s="98">
        <v>0</v>
      </c>
      <c r="L67" s="98">
        <v>1</v>
      </c>
      <c r="M67" s="98">
        <v>1</v>
      </c>
      <c r="N67" s="98">
        <v>0</v>
      </c>
      <c r="O67" s="97">
        <v>2</v>
      </c>
      <c r="P67" s="97">
        <v>0</v>
      </c>
      <c r="Q67" s="97">
        <v>0</v>
      </c>
      <c r="R67" s="97"/>
      <c r="S67" s="97"/>
      <c r="T67" s="97"/>
      <c r="U67" s="97"/>
      <c r="V67" s="97"/>
      <c r="W67" s="99"/>
      <c r="X67" s="99"/>
      <c r="Y67" s="41" t="s">
        <v>156</v>
      </c>
      <c r="Z67" s="104" t="s">
        <v>144</v>
      </c>
      <c r="AA67" s="114">
        <v>644.79999999999995</v>
      </c>
      <c r="AB67" s="104">
        <v>0</v>
      </c>
      <c r="AC67" s="104">
        <v>0</v>
      </c>
      <c r="AD67" s="115">
        <v>0</v>
      </c>
      <c r="AE67" s="115">
        <v>0</v>
      </c>
      <c r="AF67" s="2">
        <v>644.79999999999995</v>
      </c>
      <c r="AG67" s="115">
        <v>2019</v>
      </c>
      <c r="AH67" s="10"/>
    </row>
    <row r="68" spans="1:34" s="8" customFormat="1" ht="80.25" customHeight="1">
      <c r="A68" s="74"/>
      <c r="B68" s="74"/>
      <c r="C68" s="74"/>
      <c r="D68" s="74"/>
      <c r="E68" s="74"/>
      <c r="F68" s="74"/>
      <c r="G68" s="97"/>
      <c r="H68" s="97"/>
      <c r="I68" s="97"/>
      <c r="J68" s="97"/>
      <c r="K68" s="98"/>
      <c r="L68" s="98"/>
      <c r="M68" s="98"/>
      <c r="N68" s="98"/>
      <c r="O68" s="97"/>
      <c r="P68" s="97"/>
      <c r="Q68" s="97"/>
      <c r="R68" s="97"/>
      <c r="S68" s="97"/>
      <c r="T68" s="97"/>
      <c r="U68" s="97"/>
      <c r="V68" s="97"/>
      <c r="W68" s="99"/>
      <c r="X68" s="99"/>
      <c r="Y68" s="41" t="s">
        <v>147</v>
      </c>
      <c r="Z68" s="104" t="s">
        <v>131</v>
      </c>
      <c r="AA68" s="84">
        <v>1</v>
      </c>
      <c r="AB68" s="104">
        <v>0</v>
      </c>
      <c r="AC68" s="104">
        <v>0</v>
      </c>
      <c r="AD68" s="115">
        <v>0</v>
      </c>
      <c r="AE68" s="115">
        <v>0</v>
      </c>
      <c r="AF68" s="2">
        <v>1</v>
      </c>
      <c r="AG68" s="115">
        <v>2019</v>
      </c>
      <c r="AH68" s="10"/>
    </row>
    <row r="69" spans="1:34" s="8" customFormat="1" ht="80.25" customHeight="1">
      <c r="A69" s="74">
        <v>9</v>
      </c>
      <c r="B69" s="74">
        <v>3</v>
      </c>
      <c r="C69" s="74">
        <v>8</v>
      </c>
      <c r="D69" s="74">
        <v>0</v>
      </c>
      <c r="E69" s="74">
        <v>7</v>
      </c>
      <c r="F69" s="74">
        <v>0</v>
      </c>
      <c r="G69" s="97">
        <v>3</v>
      </c>
      <c r="H69" s="97">
        <v>0</v>
      </c>
      <c r="I69" s="97">
        <v>2</v>
      </c>
      <c r="J69" s="97">
        <v>1</v>
      </c>
      <c r="K69" s="98">
        <v>0</v>
      </c>
      <c r="L69" s="98">
        <v>1</v>
      </c>
      <c r="M69" s="98" t="s">
        <v>139</v>
      </c>
      <c r="N69" s="98">
        <v>0</v>
      </c>
      <c r="O69" s="97">
        <v>2</v>
      </c>
      <c r="P69" s="97">
        <v>0</v>
      </c>
      <c r="Q69" s="97">
        <v>0</v>
      </c>
      <c r="R69" s="97"/>
      <c r="S69" s="97"/>
      <c r="T69" s="97"/>
      <c r="U69" s="97"/>
      <c r="V69" s="97"/>
      <c r="W69" s="99"/>
      <c r="X69" s="99"/>
      <c r="Y69" s="41" t="s">
        <v>157</v>
      </c>
      <c r="Z69" s="104" t="s">
        <v>144</v>
      </c>
      <c r="AA69" s="114">
        <v>87.3</v>
      </c>
      <c r="AB69" s="104">
        <v>0</v>
      </c>
      <c r="AC69" s="104">
        <v>0</v>
      </c>
      <c r="AD69" s="115">
        <v>0</v>
      </c>
      <c r="AE69" s="115">
        <v>0</v>
      </c>
      <c r="AF69" s="2">
        <v>87.3</v>
      </c>
      <c r="AG69" s="115">
        <v>2019</v>
      </c>
      <c r="AH69" s="10"/>
    </row>
    <row r="70" spans="1:34" s="8" customFormat="1" ht="80.25" customHeight="1">
      <c r="A70" s="74"/>
      <c r="B70" s="74"/>
      <c r="C70" s="74"/>
      <c r="D70" s="74"/>
      <c r="E70" s="74"/>
      <c r="F70" s="74"/>
      <c r="G70" s="97"/>
      <c r="H70" s="97"/>
      <c r="I70" s="97"/>
      <c r="J70" s="97"/>
      <c r="K70" s="98"/>
      <c r="L70" s="98"/>
      <c r="M70" s="98"/>
      <c r="N70" s="98"/>
      <c r="O70" s="97"/>
      <c r="P70" s="97"/>
      <c r="Q70" s="97"/>
      <c r="R70" s="97"/>
      <c r="S70" s="97"/>
      <c r="T70" s="97"/>
      <c r="U70" s="97"/>
      <c r="V70" s="97"/>
      <c r="W70" s="99"/>
      <c r="X70" s="99"/>
      <c r="Y70" s="41" t="s">
        <v>147</v>
      </c>
      <c r="Z70" s="104">
        <v>0</v>
      </c>
      <c r="AA70" s="84">
        <v>1</v>
      </c>
      <c r="AB70" s="104">
        <v>0</v>
      </c>
      <c r="AC70" s="104">
        <v>0</v>
      </c>
      <c r="AD70" s="115">
        <v>0</v>
      </c>
      <c r="AE70" s="115">
        <v>0</v>
      </c>
      <c r="AF70" s="42">
        <v>1</v>
      </c>
      <c r="AG70" s="115">
        <v>2019</v>
      </c>
      <c r="AH70" s="10"/>
    </row>
    <row r="71" spans="1:34" s="8" customFormat="1" ht="103.5" customHeight="1">
      <c r="A71" s="74"/>
      <c r="B71" s="74"/>
      <c r="C71" s="74"/>
      <c r="D71" s="74"/>
      <c r="E71" s="74"/>
      <c r="F71" s="74"/>
      <c r="G71" s="97"/>
      <c r="H71" s="97"/>
      <c r="I71" s="97"/>
      <c r="J71" s="97"/>
      <c r="K71" s="98"/>
      <c r="L71" s="98"/>
      <c r="M71" s="98"/>
      <c r="N71" s="98"/>
      <c r="O71" s="97"/>
      <c r="P71" s="97"/>
      <c r="Q71" s="97"/>
      <c r="R71" s="97"/>
      <c r="S71" s="97"/>
      <c r="T71" s="97"/>
      <c r="U71" s="97"/>
      <c r="V71" s="97"/>
      <c r="W71" s="99"/>
      <c r="X71" s="99"/>
      <c r="Y71" s="41" t="s">
        <v>145</v>
      </c>
      <c r="Z71" s="104" t="s">
        <v>131</v>
      </c>
      <c r="AA71" s="84">
        <v>1</v>
      </c>
      <c r="AB71" s="104">
        <v>0</v>
      </c>
      <c r="AC71" s="115">
        <v>0</v>
      </c>
      <c r="AD71" s="115">
        <v>0</v>
      </c>
      <c r="AE71" s="115">
        <v>0</v>
      </c>
      <c r="AF71" s="2">
        <v>1</v>
      </c>
      <c r="AG71" s="115">
        <v>2019</v>
      </c>
      <c r="AH71" s="10"/>
    </row>
    <row r="72" spans="1:34" s="8" customFormat="1" ht="63">
      <c r="A72" s="7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/>
      <c r="X72" s="60"/>
      <c r="Y72" s="5" t="s">
        <v>73</v>
      </c>
      <c r="Z72" s="104" t="s">
        <v>22</v>
      </c>
      <c r="AA72" s="2">
        <f t="shared" ref="AA72:AD72" si="4">AA75+AA82</f>
        <v>160.80000000000001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ref="AE72" si="5">AE75+AE82</f>
        <v>0</v>
      </c>
      <c r="AF72" s="2">
        <f>AA72+AC72</f>
        <v>160.80000000000001</v>
      </c>
      <c r="AG72" s="115">
        <v>2019</v>
      </c>
      <c r="AH72" s="10"/>
    </row>
    <row r="73" spans="1:34" s="8" customFormat="1" ht="78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60"/>
      <c r="X73" s="60"/>
      <c r="Y73" s="5" t="s">
        <v>74</v>
      </c>
      <c r="Z73" s="104" t="s">
        <v>16</v>
      </c>
      <c r="AA73" s="104">
        <v>27.9</v>
      </c>
      <c r="AB73" s="104">
        <v>25.6</v>
      </c>
      <c r="AC73" s="104">
        <v>23.3</v>
      </c>
      <c r="AD73" s="115">
        <v>23.3</v>
      </c>
      <c r="AE73" s="115">
        <v>23.3</v>
      </c>
      <c r="AF73" s="2">
        <v>23.3</v>
      </c>
      <c r="AG73" s="104">
        <v>2020</v>
      </c>
      <c r="AH73" s="10"/>
    </row>
    <row r="74" spans="1:34" s="8" customFormat="1" ht="63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5" t="s">
        <v>75</v>
      </c>
      <c r="Z74" s="104" t="s">
        <v>16</v>
      </c>
      <c r="AA74" s="104">
        <v>59.5</v>
      </c>
      <c r="AB74" s="104">
        <v>73.900000000000006</v>
      </c>
      <c r="AC74" s="104">
        <v>78.3</v>
      </c>
      <c r="AD74" s="115">
        <v>78.3</v>
      </c>
      <c r="AE74" s="115">
        <v>78.3</v>
      </c>
      <c r="AF74" s="2">
        <v>78.3</v>
      </c>
      <c r="AG74" s="104">
        <v>2020</v>
      </c>
      <c r="AH74" s="10"/>
    </row>
    <row r="75" spans="1:34" s="8" customFormat="1" ht="47.25">
      <c r="A75" s="59">
        <v>9</v>
      </c>
      <c r="B75" s="56">
        <v>3</v>
      </c>
      <c r="C75" s="56">
        <v>8</v>
      </c>
      <c r="D75" s="56">
        <v>0</v>
      </c>
      <c r="E75" s="56">
        <v>8</v>
      </c>
      <c r="F75" s="56">
        <v>0</v>
      </c>
      <c r="G75" s="56">
        <v>1</v>
      </c>
      <c r="H75" s="56">
        <v>0</v>
      </c>
      <c r="I75" s="56">
        <v>2</v>
      </c>
      <c r="J75" s="56">
        <v>1</v>
      </c>
      <c r="K75" s="56">
        <v>0</v>
      </c>
      <c r="L75" s="56">
        <v>2</v>
      </c>
      <c r="M75" s="56" t="s">
        <v>32</v>
      </c>
      <c r="N75" s="56">
        <v>5</v>
      </c>
      <c r="O75" s="59">
        <v>1</v>
      </c>
      <c r="P75" s="59">
        <v>9</v>
      </c>
      <c r="Q75" s="59">
        <v>1</v>
      </c>
      <c r="R75" s="59"/>
      <c r="S75" s="59"/>
      <c r="T75" s="59"/>
      <c r="U75" s="59"/>
      <c r="V75" s="59"/>
      <c r="W75" s="60"/>
      <c r="X75" s="60"/>
      <c r="Y75" s="5" t="s">
        <v>111</v>
      </c>
      <c r="Z75" s="104" t="s">
        <v>22</v>
      </c>
      <c r="AA75" s="2">
        <v>109.3</v>
      </c>
      <c r="AB75" s="2">
        <v>0</v>
      </c>
      <c r="AC75" s="2">
        <v>0</v>
      </c>
      <c r="AD75" s="2">
        <v>0</v>
      </c>
      <c r="AE75" s="2">
        <v>0</v>
      </c>
      <c r="AF75" s="2">
        <f>AA75+AB75+AC75</f>
        <v>109.3</v>
      </c>
      <c r="AG75" s="104">
        <v>2019</v>
      </c>
      <c r="AH75" s="10"/>
    </row>
    <row r="76" spans="1:34" s="8" customFormat="1" ht="54" customHeight="1">
      <c r="A76" s="56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60"/>
      <c r="X76" s="60"/>
      <c r="Y76" s="5" t="s">
        <v>112</v>
      </c>
      <c r="Z76" s="104" t="s">
        <v>19</v>
      </c>
      <c r="AA76" s="104">
        <v>19</v>
      </c>
      <c r="AB76" s="104">
        <v>19</v>
      </c>
      <c r="AC76" s="104">
        <v>19</v>
      </c>
      <c r="AD76" s="115">
        <v>19</v>
      </c>
      <c r="AE76" s="115">
        <v>19</v>
      </c>
      <c r="AF76" s="42">
        <v>19</v>
      </c>
      <c r="AG76" s="104">
        <v>2020</v>
      </c>
      <c r="AH76" s="10"/>
    </row>
    <row r="77" spans="1:34" s="8" customFormat="1" ht="66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5" t="s">
        <v>117</v>
      </c>
      <c r="Z77" s="104" t="s">
        <v>19</v>
      </c>
      <c r="AA77" s="104">
        <v>42</v>
      </c>
      <c r="AB77" s="104">
        <v>42</v>
      </c>
      <c r="AC77" s="104">
        <v>42</v>
      </c>
      <c r="AD77" s="115">
        <v>42</v>
      </c>
      <c r="AE77" s="115">
        <v>42</v>
      </c>
      <c r="AF77" s="42">
        <v>42</v>
      </c>
      <c r="AG77" s="104">
        <v>2020</v>
      </c>
      <c r="AH77" s="10"/>
    </row>
    <row r="78" spans="1:34" s="8" customFormat="1" ht="47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5" t="s">
        <v>105</v>
      </c>
      <c r="Z78" s="104" t="s">
        <v>19</v>
      </c>
      <c r="AA78" s="104">
        <v>8</v>
      </c>
      <c r="AB78" s="104">
        <v>9</v>
      </c>
      <c r="AC78" s="104">
        <v>10</v>
      </c>
      <c r="AD78" s="115">
        <v>10</v>
      </c>
      <c r="AE78" s="115">
        <v>10</v>
      </c>
      <c r="AF78" s="42">
        <v>10</v>
      </c>
      <c r="AG78" s="104">
        <v>2020</v>
      </c>
      <c r="AH78" s="10"/>
    </row>
    <row r="79" spans="1:34" s="8" customFormat="1" ht="84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5" t="s">
        <v>76</v>
      </c>
      <c r="Z79" s="104" t="s">
        <v>19</v>
      </c>
      <c r="AA79" s="104">
        <v>16</v>
      </c>
      <c r="AB79" s="104">
        <v>17</v>
      </c>
      <c r="AC79" s="104">
        <v>18</v>
      </c>
      <c r="AD79" s="115">
        <v>18</v>
      </c>
      <c r="AE79" s="115">
        <v>18</v>
      </c>
      <c r="AF79" s="42">
        <v>18</v>
      </c>
      <c r="AG79" s="104">
        <v>2020</v>
      </c>
      <c r="AH79" s="10"/>
    </row>
    <row r="80" spans="1:34" s="8" customFormat="1" ht="6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5" t="s">
        <v>49</v>
      </c>
      <c r="Z80" s="104" t="s">
        <v>19</v>
      </c>
      <c r="AA80" s="104">
        <v>13</v>
      </c>
      <c r="AB80" s="104">
        <v>14</v>
      </c>
      <c r="AC80" s="104">
        <v>15</v>
      </c>
      <c r="AD80" s="115">
        <v>15</v>
      </c>
      <c r="AE80" s="115">
        <v>15</v>
      </c>
      <c r="AF80" s="42">
        <v>15</v>
      </c>
      <c r="AG80" s="104">
        <v>2020</v>
      </c>
      <c r="AH80" s="10"/>
    </row>
    <row r="81" spans="1:66" s="8" customFormat="1" ht="79.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5" t="s">
        <v>50</v>
      </c>
      <c r="Z81" s="104" t="s">
        <v>19</v>
      </c>
      <c r="AA81" s="104">
        <v>12</v>
      </c>
      <c r="AB81" s="104">
        <v>13</v>
      </c>
      <c r="AC81" s="104">
        <v>14</v>
      </c>
      <c r="AD81" s="115">
        <v>14</v>
      </c>
      <c r="AE81" s="115">
        <v>14</v>
      </c>
      <c r="AF81" s="42">
        <v>14</v>
      </c>
      <c r="AG81" s="104">
        <v>2020</v>
      </c>
      <c r="AH81" s="10"/>
    </row>
    <row r="82" spans="1:66" s="8" customFormat="1" ht="78" customHeight="1">
      <c r="A82" s="59">
        <v>9</v>
      </c>
      <c r="B82" s="56">
        <v>3</v>
      </c>
      <c r="C82" s="56">
        <v>8</v>
      </c>
      <c r="D82" s="56">
        <v>0</v>
      </c>
      <c r="E82" s="56">
        <v>8</v>
      </c>
      <c r="F82" s="56">
        <v>0</v>
      </c>
      <c r="G82" s="56">
        <v>1</v>
      </c>
      <c r="H82" s="66">
        <v>0</v>
      </c>
      <c r="I82" s="66">
        <v>2</v>
      </c>
      <c r="J82" s="66">
        <v>1</v>
      </c>
      <c r="K82" s="68">
        <v>0</v>
      </c>
      <c r="L82" s="68">
        <v>2</v>
      </c>
      <c r="M82" s="68" t="s">
        <v>32</v>
      </c>
      <c r="N82" s="68">
        <v>5</v>
      </c>
      <c r="O82" s="66">
        <v>1</v>
      </c>
      <c r="P82" s="66">
        <v>9</v>
      </c>
      <c r="Q82" s="66">
        <v>2</v>
      </c>
      <c r="R82" s="59"/>
      <c r="S82" s="59"/>
      <c r="T82" s="59"/>
      <c r="U82" s="59"/>
      <c r="V82" s="59"/>
      <c r="W82" s="60"/>
      <c r="X82" s="60"/>
      <c r="Y82" s="41" t="s">
        <v>150</v>
      </c>
      <c r="Z82" s="104" t="s">
        <v>22</v>
      </c>
      <c r="AA82" s="2">
        <v>51.5</v>
      </c>
      <c r="AB82" s="104">
        <v>0</v>
      </c>
      <c r="AC82" s="2">
        <v>0</v>
      </c>
      <c r="AD82" s="2">
        <v>0</v>
      </c>
      <c r="AE82" s="2">
        <v>0</v>
      </c>
      <c r="AF82" s="2">
        <f>SUM(AA82:AC82)</f>
        <v>51.5</v>
      </c>
      <c r="AG82" s="104">
        <v>2019</v>
      </c>
      <c r="AH82" s="10"/>
    </row>
    <row r="83" spans="1:66" s="8" customFormat="1" ht="102" customHeight="1">
      <c r="A83" s="56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  <c r="Y83" s="41" t="s">
        <v>137</v>
      </c>
      <c r="Z83" s="104" t="s">
        <v>19</v>
      </c>
      <c r="AA83" s="104">
        <v>1</v>
      </c>
      <c r="AB83" s="104">
        <v>1</v>
      </c>
      <c r="AC83" s="104">
        <v>0</v>
      </c>
      <c r="AD83" s="115">
        <v>0</v>
      </c>
      <c r="AE83" s="115">
        <v>0</v>
      </c>
      <c r="AF83" s="42">
        <v>2</v>
      </c>
      <c r="AG83" s="104">
        <v>2019</v>
      </c>
      <c r="AH83" s="10"/>
    </row>
    <row r="84" spans="1:66" s="8" customFormat="1" ht="54" customHeight="1">
      <c r="A84" s="56">
        <v>9</v>
      </c>
      <c r="B84" s="59">
        <v>3</v>
      </c>
      <c r="C84" s="59">
        <v>8</v>
      </c>
      <c r="D84" s="59">
        <v>0</v>
      </c>
      <c r="E84" s="59">
        <v>8</v>
      </c>
      <c r="F84" s="59">
        <v>0</v>
      </c>
      <c r="G84" s="59">
        <v>1</v>
      </c>
      <c r="H84" s="59">
        <v>0</v>
      </c>
      <c r="I84" s="59">
        <v>2</v>
      </c>
      <c r="J84" s="59">
        <v>1</v>
      </c>
      <c r="K84" s="59">
        <v>0</v>
      </c>
      <c r="L84" s="59">
        <v>2</v>
      </c>
      <c r="M84" s="59">
        <v>1</v>
      </c>
      <c r="N84" s="59">
        <v>0</v>
      </c>
      <c r="O84" s="59">
        <v>9</v>
      </c>
      <c r="P84" s="59">
        <v>2</v>
      </c>
      <c r="Q84" s="59">
        <v>0</v>
      </c>
      <c r="R84" s="59"/>
      <c r="S84" s="59"/>
      <c r="T84" s="59"/>
      <c r="U84" s="59"/>
      <c r="V84" s="59"/>
      <c r="W84" s="60"/>
      <c r="X84" s="60"/>
      <c r="Y84" s="5" t="s">
        <v>152</v>
      </c>
      <c r="Z84" s="112" t="s">
        <v>22</v>
      </c>
      <c r="AA84" s="2">
        <v>90</v>
      </c>
      <c r="AB84" s="2">
        <v>0</v>
      </c>
      <c r="AC84" s="2">
        <v>0</v>
      </c>
      <c r="AD84" s="2">
        <v>0</v>
      </c>
      <c r="AE84" s="2">
        <v>0</v>
      </c>
      <c r="AF84" s="2">
        <v>90</v>
      </c>
      <c r="AG84" s="42">
        <v>2019</v>
      </c>
      <c r="AH84" s="10"/>
    </row>
    <row r="85" spans="1:66" s="8" customFormat="1" ht="47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60"/>
      <c r="X85" s="60"/>
      <c r="Y85" s="5" t="s">
        <v>77</v>
      </c>
      <c r="Z85" s="104" t="s">
        <v>22</v>
      </c>
      <c r="AA85" s="2">
        <f>AA89+AA91</f>
        <v>195.7</v>
      </c>
      <c r="AB85" s="2">
        <f t="shared" ref="AB85:AE85" si="6">AB89</f>
        <v>150</v>
      </c>
      <c r="AC85" s="2">
        <f t="shared" si="6"/>
        <v>150</v>
      </c>
      <c r="AD85" s="2">
        <f t="shared" si="6"/>
        <v>150</v>
      </c>
      <c r="AE85" s="2">
        <f t="shared" si="6"/>
        <v>150</v>
      </c>
      <c r="AF85" s="2">
        <f>AA85+AB85+AC85+AD85+AE85</f>
        <v>795.7</v>
      </c>
      <c r="AG85" s="104">
        <v>2020</v>
      </c>
      <c r="AH85" s="10"/>
    </row>
    <row r="86" spans="1:66" s="8" customFormat="1" ht="82.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60"/>
      <c r="X86" s="60"/>
      <c r="Y86" s="5" t="s">
        <v>78</v>
      </c>
      <c r="Z86" s="104" t="s">
        <v>16</v>
      </c>
      <c r="AA86" s="104">
        <v>60</v>
      </c>
      <c r="AB86" s="104">
        <v>61</v>
      </c>
      <c r="AC86" s="104">
        <v>62</v>
      </c>
      <c r="AD86" s="115">
        <v>62</v>
      </c>
      <c r="AE86" s="115">
        <v>62</v>
      </c>
      <c r="AF86" s="42">
        <v>62</v>
      </c>
      <c r="AG86" s="104">
        <v>2020</v>
      </c>
      <c r="AH86" s="10"/>
    </row>
    <row r="87" spans="1:66" s="8" customFormat="1" ht="99.75" customHeight="1">
      <c r="A87" s="59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9"/>
      <c r="P87" s="59"/>
      <c r="Q87" s="59"/>
      <c r="R87" s="3"/>
      <c r="S87" s="3"/>
      <c r="T87" s="3"/>
      <c r="U87" s="3"/>
      <c r="V87" s="3"/>
      <c r="W87" s="1"/>
      <c r="X87" s="1"/>
      <c r="Y87" s="5" t="s">
        <v>113</v>
      </c>
      <c r="Z87" s="104" t="s">
        <v>19</v>
      </c>
      <c r="AA87" s="42">
        <v>4</v>
      </c>
      <c r="AB87" s="42">
        <v>4</v>
      </c>
      <c r="AC87" s="42">
        <v>4</v>
      </c>
      <c r="AD87" s="42">
        <v>4</v>
      </c>
      <c r="AE87" s="42">
        <v>4</v>
      </c>
      <c r="AF87" s="42">
        <v>4</v>
      </c>
      <c r="AG87" s="104">
        <v>2023</v>
      </c>
      <c r="AH87" s="10"/>
    </row>
    <row r="88" spans="1:66" s="8" customFormat="1" ht="66.75" customHeight="1">
      <c r="A88" s="56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60"/>
      <c r="X88" s="60"/>
      <c r="Y88" s="5" t="s">
        <v>132</v>
      </c>
      <c r="Z88" s="104" t="s">
        <v>19</v>
      </c>
      <c r="AA88" s="104">
        <v>1</v>
      </c>
      <c r="AB88" s="104">
        <v>1</v>
      </c>
      <c r="AC88" s="104">
        <v>1</v>
      </c>
      <c r="AD88" s="115">
        <v>1</v>
      </c>
      <c r="AE88" s="115">
        <v>1</v>
      </c>
      <c r="AF88" s="42">
        <v>1</v>
      </c>
      <c r="AG88" s="104">
        <v>2013</v>
      </c>
      <c r="AH88" s="10"/>
    </row>
    <row r="89" spans="1:66" s="8" customFormat="1" ht="66" customHeight="1">
      <c r="A89" s="59">
        <v>9</v>
      </c>
      <c r="B89" s="56">
        <v>3</v>
      </c>
      <c r="C89" s="56">
        <v>8</v>
      </c>
      <c r="D89" s="56">
        <v>0</v>
      </c>
      <c r="E89" s="56">
        <v>8</v>
      </c>
      <c r="F89" s="56">
        <v>0</v>
      </c>
      <c r="G89" s="56">
        <v>4</v>
      </c>
      <c r="H89" s="56">
        <v>0</v>
      </c>
      <c r="I89" s="56">
        <v>2</v>
      </c>
      <c r="J89" s="56">
        <v>1</v>
      </c>
      <c r="K89" s="56">
        <v>0</v>
      </c>
      <c r="L89" s="56">
        <v>3</v>
      </c>
      <c r="M89" s="56">
        <v>2</v>
      </c>
      <c r="N89" s="56">
        <v>0</v>
      </c>
      <c r="O89" s="59">
        <v>0</v>
      </c>
      <c r="P89" s="59">
        <v>2</v>
      </c>
      <c r="Q89" s="59" t="s">
        <v>31</v>
      </c>
      <c r="R89" s="59"/>
      <c r="S89" s="59"/>
      <c r="T89" s="59"/>
      <c r="U89" s="59"/>
      <c r="V89" s="59"/>
      <c r="W89" s="60"/>
      <c r="X89" s="60"/>
      <c r="Y89" s="5" t="s">
        <v>79</v>
      </c>
      <c r="Z89" s="104" t="s">
        <v>22</v>
      </c>
      <c r="AA89" s="2">
        <v>150</v>
      </c>
      <c r="AB89" s="2">
        <v>150</v>
      </c>
      <c r="AC89" s="2">
        <v>150</v>
      </c>
      <c r="AD89" s="2">
        <v>150</v>
      </c>
      <c r="AE89" s="2">
        <v>150</v>
      </c>
      <c r="AF89" s="2">
        <f>AA89+AB89+AC89+AD89+AE89</f>
        <v>750</v>
      </c>
      <c r="AG89" s="104">
        <v>2023</v>
      </c>
      <c r="AH89" s="10"/>
    </row>
    <row r="90" spans="1:66" s="8" customFormat="1" ht="99.75" customHeight="1">
      <c r="A90" s="56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5" t="s">
        <v>80</v>
      </c>
      <c r="Z90" s="104" t="s">
        <v>21</v>
      </c>
      <c r="AA90" s="104">
        <v>4</v>
      </c>
      <c r="AB90" s="104">
        <v>5</v>
      </c>
      <c r="AC90" s="104">
        <v>6</v>
      </c>
      <c r="AD90" s="115">
        <v>6</v>
      </c>
      <c r="AE90" s="115">
        <v>6</v>
      </c>
      <c r="AF90" s="42">
        <v>6</v>
      </c>
      <c r="AG90" s="104">
        <v>2023</v>
      </c>
      <c r="AH90" s="10"/>
    </row>
    <row r="91" spans="1:66" s="8" customFormat="1" ht="63" customHeight="1">
      <c r="A91" s="56">
        <v>9</v>
      </c>
      <c r="B91" s="59">
        <v>3</v>
      </c>
      <c r="C91" s="59">
        <v>8</v>
      </c>
      <c r="D91" s="59">
        <v>0</v>
      </c>
      <c r="E91" s="59">
        <v>8</v>
      </c>
      <c r="F91" s="59">
        <v>0</v>
      </c>
      <c r="G91" s="59">
        <v>4</v>
      </c>
      <c r="H91" s="59">
        <v>0</v>
      </c>
      <c r="I91" s="59">
        <v>2</v>
      </c>
      <c r="J91" s="59">
        <v>1</v>
      </c>
      <c r="K91" s="59">
        <v>0</v>
      </c>
      <c r="L91" s="59">
        <v>3</v>
      </c>
      <c r="M91" s="59">
        <v>1</v>
      </c>
      <c r="N91" s="59">
        <v>0</v>
      </c>
      <c r="O91" s="59">
        <v>9</v>
      </c>
      <c r="P91" s="59">
        <v>2</v>
      </c>
      <c r="Q91" s="59">
        <v>0</v>
      </c>
      <c r="R91" s="59"/>
      <c r="S91" s="59"/>
      <c r="T91" s="59"/>
      <c r="U91" s="59"/>
      <c r="V91" s="59"/>
      <c r="W91" s="60"/>
      <c r="X91" s="60"/>
      <c r="Y91" s="45" t="s">
        <v>153</v>
      </c>
      <c r="Z91" s="112" t="s">
        <v>22</v>
      </c>
      <c r="AA91" s="2">
        <v>45.7</v>
      </c>
      <c r="AB91" s="112">
        <v>0</v>
      </c>
      <c r="AC91" s="112">
        <v>0</v>
      </c>
      <c r="AD91" s="115">
        <v>0</v>
      </c>
      <c r="AE91" s="115">
        <v>0</v>
      </c>
      <c r="AF91" s="2">
        <v>93</v>
      </c>
      <c r="AG91" s="112">
        <v>2023</v>
      </c>
      <c r="AH91" s="10"/>
    </row>
    <row r="92" spans="1:66" s="51" customFormat="1" ht="44.2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69"/>
      <c r="X92" s="60"/>
      <c r="Y92" s="110" t="s">
        <v>37</v>
      </c>
      <c r="Z92" s="104" t="s">
        <v>22</v>
      </c>
      <c r="AA92" s="2">
        <v>865.6</v>
      </c>
      <c r="AB92" s="2">
        <v>865.6</v>
      </c>
      <c r="AC92" s="2">
        <v>865.6</v>
      </c>
      <c r="AD92" s="2">
        <v>865.6</v>
      </c>
      <c r="AE92" s="2">
        <v>865.6</v>
      </c>
      <c r="AF92" s="2">
        <f>AA92+AB92+AC92+AD92+AE92</f>
        <v>4328</v>
      </c>
      <c r="AG92" s="104">
        <v>2023</v>
      </c>
      <c r="AH92" s="7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50"/>
    </row>
    <row r="93" spans="1:66" s="51" customFormat="1" ht="103.1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9"/>
      <c r="X93" s="60"/>
      <c r="Y93" s="5" t="s">
        <v>81</v>
      </c>
      <c r="Z93" s="104" t="s">
        <v>22</v>
      </c>
      <c r="AA93" s="2">
        <f>AA96+AA99</f>
        <v>865.59999999999991</v>
      </c>
      <c r="AB93" s="2">
        <f t="shared" ref="AB93:AE93" si="7">AB96+AB99</f>
        <v>865.59999999999991</v>
      </c>
      <c r="AC93" s="2">
        <f t="shared" si="7"/>
        <v>865.59999999999991</v>
      </c>
      <c r="AD93" s="2">
        <f t="shared" si="7"/>
        <v>865.59999999999991</v>
      </c>
      <c r="AE93" s="2">
        <f t="shared" si="7"/>
        <v>865.59999999999991</v>
      </c>
      <c r="AF93" s="2">
        <f>AA93+AB93+AC93+AD93+AE93</f>
        <v>4328</v>
      </c>
      <c r="AG93" s="104">
        <v>2023</v>
      </c>
      <c r="AH93" s="7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50"/>
    </row>
    <row r="94" spans="1:66" s="51" customFormat="1" ht="68.2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9"/>
      <c r="X94" s="60"/>
      <c r="Y94" s="5" t="s">
        <v>106</v>
      </c>
      <c r="Z94" s="104" t="s">
        <v>20</v>
      </c>
      <c r="AA94" s="104">
        <v>19000</v>
      </c>
      <c r="AB94" s="104">
        <v>19500</v>
      </c>
      <c r="AC94" s="104">
        <v>20000</v>
      </c>
      <c r="AD94" s="115">
        <v>20000</v>
      </c>
      <c r="AE94" s="115">
        <v>20000</v>
      </c>
      <c r="AF94" s="42">
        <v>20000</v>
      </c>
      <c r="AG94" s="115">
        <v>2023</v>
      </c>
      <c r="AH94" s="7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50"/>
    </row>
    <row r="95" spans="1:66" s="8" customFormat="1" ht="0.75" hidden="1" customHeight="1">
      <c r="A95" s="59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60"/>
      <c r="Y95" s="5" t="s">
        <v>82</v>
      </c>
      <c r="Z95" s="104" t="s">
        <v>22</v>
      </c>
      <c r="AA95" s="104">
        <v>450</v>
      </c>
      <c r="AB95" s="104">
        <v>450</v>
      </c>
      <c r="AC95" s="104">
        <v>450</v>
      </c>
      <c r="AD95" s="115"/>
      <c r="AE95" s="115"/>
      <c r="AF95" s="2">
        <f>AA95+AB95+AC95</f>
        <v>1350</v>
      </c>
      <c r="AG95" s="115">
        <v>2023</v>
      </c>
      <c r="AH95" s="10"/>
    </row>
    <row r="96" spans="1:66" s="8" customFormat="1" ht="97.5" customHeight="1">
      <c r="A96" s="56">
        <v>9</v>
      </c>
      <c r="B96" s="56">
        <v>3</v>
      </c>
      <c r="C96" s="56">
        <v>8</v>
      </c>
      <c r="D96" s="56">
        <v>1</v>
      </c>
      <c r="E96" s="56">
        <v>1</v>
      </c>
      <c r="F96" s="56">
        <v>0</v>
      </c>
      <c r="G96" s="56">
        <v>2</v>
      </c>
      <c r="H96" s="56">
        <v>0</v>
      </c>
      <c r="I96" s="56">
        <v>2</v>
      </c>
      <c r="J96" s="56">
        <v>2</v>
      </c>
      <c r="K96" s="56">
        <v>0</v>
      </c>
      <c r="L96" s="56">
        <v>1</v>
      </c>
      <c r="M96" s="56">
        <v>2</v>
      </c>
      <c r="N96" s="56">
        <v>0</v>
      </c>
      <c r="O96" s="59">
        <v>0</v>
      </c>
      <c r="P96" s="59">
        <v>1</v>
      </c>
      <c r="Q96" s="59" t="s">
        <v>31</v>
      </c>
      <c r="R96" s="56"/>
      <c r="S96" s="56"/>
      <c r="T96" s="56"/>
      <c r="U96" s="56"/>
      <c r="V96" s="56"/>
      <c r="W96" s="57"/>
      <c r="X96" s="60"/>
      <c r="Y96" s="5" t="s">
        <v>107</v>
      </c>
      <c r="Z96" s="104" t="s">
        <v>22</v>
      </c>
      <c r="AA96" s="2">
        <v>282.2</v>
      </c>
      <c r="AB96" s="2">
        <v>282.2</v>
      </c>
      <c r="AC96" s="2">
        <v>282.2</v>
      </c>
      <c r="AD96" s="2">
        <v>282.2</v>
      </c>
      <c r="AE96" s="2">
        <v>282.2</v>
      </c>
      <c r="AF96" s="2">
        <f>AA96+AB96+AC96</f>
        <v>846.59999999999991</v>
      </c>
      <c r="AG96" s="115">
        <v>2023</v>
      </c>
      <c r="AH96" s="10"/>
    </row>
    <row r="97" spans="1:34" s="8" customFormat="1" ht="54" customHeight="1">
      <c r="A97" s="56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60"/>
      <c r="X97" s="60"/>
      <c r="Y97" s="5" t="s">
        <v>83</v>
      </c>
      <c r="Z97" s="104" t="s">
        <v>19</v>
      </c>
      <c r="AA97" s="104">
        <v>148</v>
      </c>
      <c r="AB97" s="104">
        <v>150</v>
      </c>
      <c r="AC97" s="104">
        <v>152</v>
      </c>
      <c r="AD97" s="115">
        <v>152</v>
      </c>
      <c r="AE97" s="115">
        <v>152</v>
      </c>
      <c r="AF97" s="42">
        <v>152</v>
      </c>
      <c r="AG97" s="115">
        <v>2023</v>
      </c>
      <c r="AH97" s="10"/>
    </row>
    <row r="98" spans="1:34" s="8" customFormat="1" ht="70.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60"/>
      <c r="X98" s="69"/>
      <c r="Y98" s="5" t="s">
        <v>84</v>
      </c>
      <c r="Z98" s="104" t="s">
        <v>20</v>
      </c>
      <c r="AA98" s="104">
        <v>12250</v>
      </c>
      <c r="AB98" s="104">
        <v>12400</v>
      </c>
      <c r="AC98" s="104">
        <v>12500</v>
      </c>
      <c r="AD98" s="115">
        <v>12500</v>
      </c>
      <c r="AE98" s="115">
        <v>12500</v>
      </c>
      <c r="AF98" s="42">
        <v>12500</v>
      </c>
      <c r="AG98" s="115">
        <v>2023</v>
      </c>
      <c r="AH98" s="10"/>
    </row>
    <row r="99" spans="1:34" s="8" customFormat="1" ht="68.25" customHeight="1">
      <c r="A99" s="59">
        <v>9</v>
      </c>
      <c r="B99" s="56">
        <v>3</v>
      </c>
      <c r="C99" s="56">
        <v>8</v>
      </c>
      <c r="D99" s="56">
        <v>1</v>
      </c>
      <c r="E99" s="56">
        <v>1</v>
      </c>
      <c r="F99" s="56">
        <v>0</v>
      </c>
      <c r="G99" s="56">
        <v>2</v>
      </c>
      <c r="H99" s="56">
        <v>0</v>
      </c>
      <c r="I99" s="56">
        <v>2</v>
      </c>
      <c r="J99" s="56">
        <v>2</v>
      </c>
      <c r="K99" s="56">
        <v>0</v>
      </c>
      <c r="L99" s="56">
        <v>1</v>
      </c>
      <c r="M99" s="56">
        <v>2</v>
      </c>
      <c r="N99" s="56">
        <v>0</v>
      </c>
      <c r="O99" s="59">
        <v>0</v>
      </c>
      <c r="P99" s="59">
        <v>2</v>
      </c>
      <c r="Q99" s="59" t="s">
        <v>31</v>
      </c>
      <c r="R99" s="59"/>
      <c r="S99" s="59"/>
      <c r="T99" s="59"/>
      <c r="U99" s="59"/>
      <c r="V99" s="59"/>
      <c r="W99" s="60"/>
      <c r="X99" s="69"/>
      <c r="Y99" s="5" t="s">
        <v>158</v>
      </c>
      <c r="Z99" s="104" t="s">
        <v>22</v>
      </c>
      <c r="AA99" s="2">
        <v>583.4</v>
      </c>
      <c r="AB99" s="2">
        <v>583.4</v>
      </c>
      <c r="AC99" s="2">
        <v>583.4</v>
      </c>
      <c r="AD99" s="2">
        <v>583.4</v>
      </c>
      <c r="AE99" s="2">
        <v>583.4</v>
      </c>
      <c r="AF99" s="2">
        <f>AA99+AB99+AC99</f>
        <v>1750.1999999999998</v>
      </c>
      <c r="AG99" s="115">
        <v>2023</v>
      </c>
      <c r="AH99" s="10"/>
    </row>
    <row r="100" spans="1:34" s="8" customFormat="1" ht="67.5" customHeight="1">
      <c r="A100" s="56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9"/>
      <c r="Y100" s="5" t="s">
        <v>85</v>
      </c>
      <c r="Z100" s="104" t="s">
        <v>19</v>
      </c>
      <c r="AA100" s="104">
        <v>55</v>
      </c>
      <c r="AB100" s="104">
        <v>57</v>
      </c>
      <c r="AC100" s="104">
        <v>60</v>
      </c>
      <c r="AD100" s="115">
        <v>60</v>
      </c>
      <c r="AE100" s="115">
        <v>60</v>
      </c>
      <c r="AF100" s="42">
        <v>60</v>
      </c>
      <c r="AG100" s="115">
        <v>2023</v>
      </c>
      <c r="AH100" s="10"/>
    </row>
    <row r="101" spans="1:34" s="8" customFormat="1" ht="47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60"/>
      <c r="X101" s="69"/>
      <c r="Y101" s="5" t="s">
        <v>86</v>
      </c>
      <c r="Z101" s="104" t="s">
        <v>20</v>
      </c>
      <c r="AA101" s="104">
        <v>1543</v>
      </c>
      <c r="AB101" s="104">
        <v>1550</v>
      </c>
      <c r="AC101" s="104">
        <v>1560</v>
      </c>
      <c r="AD101" s="115">
        <v>1560</v>
      </c>
      <c r="AE101" s="115">
        <v>1560</v>
      </c>
      <c r="AF101" s="42">
        <v>1560</v>
      </c>
      <c r="AG101" s="115">
        <v>2023</v>
      </c>
      <c r="AH101" s="10"/>
    </row>
    <row r="102" spans="1:34" s="8" customFormat="1" ht="42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60"/>
      <c r="X102" s="60"/>
      <c r="Y102" s="111" t="s">
        <v>38</v>
      </c>
      <c r="Z102" s="43" t="s">
        <v>22</v>
      </c>
      <c r="AA102" s="2">
        <f>AA103+AA109</f>
        <v>5047.4000000000005</v>
      </c>
      <c r="AB102" s="2">
        <f t="shared" ref="AB102" si="8">AB103+AB109</f>
        <v>5021.6000000000004</v>
      </c>
      <c r="AC102" s="2">
        <f>AC103+AC109</f>
        <v>4827.3</v>
      </c>
      <c r="AD102" s="2">
        <f t="shared" ref="AD102:AE102" si="9">AD103+AD109</f>
        <v>4827.3</v>
      </c>
      <c r="AE102" s="2">
        <f t="shared" si="9"/>
        <v>4827.3</v>
      </c>
      <c r="AF102" s="2">
        <f>AA102+AB102+AC102+AD102+AE102</f>
        <v>24550.899999999998</v>
      </c>
      <c r="AG102" s="115">
        <v>2023</v>
      </c>
      <c r="AH102" s="10"/>
    </row>
    <row r="103" spans="1:34" s="8" customFormat="1" ht="50.25" customHeight="1">
      <c r="A103" s="5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1"/>
      <c r="X103" s="72"/>
      <c r="Y103" s="5" t="s">
        <v>159</v>
      </c>
      <c r="Z103" s="49" t="s">
        <v>26</v>
      </c>
      <c r="AA103" s="2">
        <f>AA107+AA108+AA106</f>
        <v>150</v>
      </c>
      <c r="AB103" s="2">
        <f t="shared" ref="AB103:AE103" si="10">AB107+AB108+AB106</f>
        <v>150</v>
      </c>
      <c r="AC103" s="2">
        <f t="shared" si="10"/>
        <v>150</v>
      </c>
      <c r="AD103" s="2">
        <f t="shared" si="10"/>
        <v>150</v>
      </c>
      <c r="AE103" s="2">
        <f t="shared" si="10"/>
        <v>150</v>
      </c>
      <c r="AF103" s="2">
        <f>AA103+AB103+AC103+AD103+AE103</f>
        <v>750</v>
      </c>
      <c r="AG103" s="115">
        <v>2023</v>
      </c>
      <c r="AH103" s="10"/>
    </row>
    <row r="104" spans="1:34" s="8" customFormat="1" ht="47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  <c r="X104" s="71"/>
      <c r="Y104" s="45" t="s">
        <v>51</v>
      </c>
      <c r="Z104" s="104" t="s">
        <v>23</v>
      </c>
      <c r="AA104" s="104">
        <v>3</v>
      </c>
      <c r="AB104" s="104">
        <v>4</v>
      </c>
      <c r="AC104" s="104">
        <v>5</v>
      </c>
      <c r="AD104" s="115">
        <v>5</v>
      </c>
      <c r="AE104" s="115">
        <v>5</v>
      </c>
      <c r="AF104" s="42">
        <v>5</v>
      </c>
      <c r="AG104" s="115">
        <v>2023</v>
      </c>
      <c r="AH104" s="10"/>
    </row>
    <row r="105" spans="1:34" s="8" customFormat="1" ht="63">
      <c r="A105" s="7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60"/>
      <c r="X105" s="60"/>
      <c r="Y105" s="5" t="s">
        <v>87</v>
      </c>
      <c r="Z105" s="104" t="s">
        <v>21</v>
      </c>
      <c r="AA105" s="104">
        <v>1</v>
      </c>
      <c r="AB105" s="104">
        <v>2</v>
      </c>
      <c r="AC105" s="104">
        <v>3</v>
      </c>
      <c r="AD105" s="115">
        <v>3</v>
      </c>
      <c r="AE105" s="115">
        <v>3</v>
      </c>
      <c r="AF105" s="42">
        <v>3</v>
      </c>
      <c r="AG105" s="115">
        <v>2023</v>
      </c>
      <c r="AH105" s="10"/>
    </row>
    <row r="106" spans="1:34" s="8" customFormat="1" ht="72" customHeight="1">
      <c r="A106" s="59">
        <v>9</v>
      </c>
      <c r="B106" s="56">
        <v>3</v>
      </c>
      <c r="C106" s="56">
        <v>8</v>
      </c>
      <c r="D106" s="56">
        <v>0</v>
      </c>
      <c r="E106" s="56">
        <v>7</v>
      </c>
      <c r="F106" s="56">
        <v>0</v>
      </c>
      <c r="G106" s="56">
        <v>7</v>
      </c>
      <c r="H106" s="56">
        <v>0</v>
      </c>
      <c r="I106" s="56">
        <v>2</v>
      </c>
      <c r="J106" s="56">
        <v>3</v>
      </c>
      <c r="K106" s="56">
        <v>0</v>
      </c>
      <c r="L106" s="56">
        <v>1</v>
      </c>
      <c r="M106" s="56">
        <v>2</v>
      </c>
      <c r="N106" s="56">
        <v>0</v>
      </c>
      <c r="O106" s="59">
        <v>0</v>
      </c>
      <c r="P106" s="59">
        <v>1</v>
      </c>
      <c r="Q106" s="59" t="s">
        <v>31</v>
      </c>
      <c r="R106" s="59"/>
      <c r="S106" s="59"/>
      <c r="T106" s="59"/>
      <c r="U106" s="59"/>
      <c r="V106" s="59"/>
      <c r="W106" s="60"/>
      <c r="X106" s="60"/>
      <c r="Y106" s="5" t="s">
        <v>88</v>
      </c>
      <c r="Z106" s="104" t="s">
        <v>22</v>
      </c>
      <c r="AA106" s="2">
        <v>5</v>
      </c>
      <c r="AB106" s="2">
        <v>5</v>
      </c>
      <c r="AC106" s="2">
        <v>5</v>
      </c>
      <c r="AD106" s="2">
        <v>5</v>
      </c>
      <c r="AE106" s="2">
        <v>5</v>
      </c>
      <c r="AF106" s="2">
        <f>AA106+AB106+AC106</f>
        <v>15</v>
      </c>
      <c r="AG106" s="104">
        <v>2023</v>
      </c>
      <c r="AH106" s="10"/>
    </row>
    <row r="107" spans="1:34" s="8" customFormat="1" ht="50.25" customHeight="1">
      <c r="A107" s="56">
        <v>9</v>
      </c>
      <c r="B107" s="56">
        <v>3</v>
      </c>
      <c r="C107" s="56">
        <v>8</v>
      </c>
      <c r="D107" s="56">
        <v>0</v>
      </c>
      <c r="E107" s="56">
        <v>7</v>
      </c>
      <c r="F107" s="56">
        <v>0</v>
      </c>
      <c r="G107" s="56">
        <v>7</v>
      </c>
      <c r="H107" s="56">
        <v>0</v>
      </c>
      <c r="I107" s="56">
        <v>2</v>
      </c>
      <c r="J107" s="56">
        <v>3</v>
      </c>
      <c r="K107" s="56">
        <v>0</v>
      </c>
      <c r="L107" s="56">
        <v>1</v>
      </c>
      <c r="M107" s="56">
        <v>2</v>
      </c>
      <c r="N107" s="56">
        <v>0</v>
      </c>
      <c r="O107" s="59">
        <v>0</v>
      </c>
      <c r="P107" s="59">
        <v>2</v>
      </c>
      <c r="Q107" s="59" t="s">
        <v>31</v>
      </c>
      <c r="R107" s="59"/>
      <c r="S107" s="59"/>
      <c r="T107" s="59"/>
      <c r="U107" s="59"/>
      <c r="V107" s="59"/>
      <c r="W107" s="60"/>
      <c r="X107" s="60"/>
      <c r="Y107" s="5" t="s">
        <v>89</v>
      </c>
      <c r="Z107" s="104" t="s">
        <v>22</v>
      </c>
      <c r="AA107" s="2">
        <v>130</v>
      </c>
      <c r="AB107" s="2">
        <v>130</v>
      </c>
      <c r="AC107" s="2">
        <v>130</v>
      </c>
      <c r="AD107" s="2">
        <v>130</v>
      </c>
      <c r="AE107" s="2">
        <v>130</v>
      </c>
      <c r="AF107" s="2">
        <f>AA107+AB107+AC107+AD107+AE107</f>
        <v>650</v>
      </c>
      <c r="AG107" s="115">
        <v>2023</v>
      </c>
      <c r="AH107" s="10"/>
    </row>
    <row r="108" spans="1:34" s="8" customFormat="1" ht="83.25" customHeight="1">
      <c r="A108" s="56">
        <v>9</v>
      </c>
      <c r="B108" s="56">
        <v>3</v>
      </c>
      <c r="C108" s="56">
        <v>8</v>
      </c>
      <c r="D108" s="56">
        <v>0</v>
      </c>
      <c r="E108" s="56">
        <v>7</v>
      </c>
      <c r="F108" s="56">
        <v>0</v>
      </c>
      <c r="G108" s="56">
        <v>7</v>
      </c>
      <c r="H108" s="56">
        <v>0</v>
      </c>
      <c r="I108" s="56">
        <v>2</v>
      </c>
      <c r="J108" s="56">
        <v>3</v>
      </c>
      <c r="K108" s="56">
        <v>0</v>
      </c>
      <c r="L108" s="56">
        <v>1</v>
      </c>
      <c r="M108" s="56">
        <v>2</v>
      </c>
      <c r="N108" s="56">
        <v>0</v>
      </c>
      <c r="O108" s="59">
        <v>0</v>
      </c>
      <c r="P108" s="59">
        <v>3</v>
      </c>
      <c r="Q108" s="59" t="s">
        <v>31</v>
      </c>
      <c r="R108" s="59"/>
      <c r="S108" s="59"/>
      <c r="T108" s="59"/>
      <c r="U108" s="59"/>
      <c r="V108" s="59"/>
      <c r="W108" s="60"/>
      <c r="X108" s="60"/>
      <c r="Y108" s="5" t="s">
        <v>90</v>
      </c>
      <c r="Z108" s="104" t="s">
        <v>22</v>
      </c>
      <c r="AA108" s="2">
        <v>15</v>
      </c>
      <c r="AB108" s="2">
        <v>15</v>
      </c>
      <c r="AC108" s="2">
        <v>15</v>
      </c>
      <c r="AD108" s="2">
        <v>15</v>
      </c>
      <c r="AE108" s="2">
        <v>15</v>
      </c>
      <c r="AF108" s="2">
        <f>AA108+AB108+AC108+AD108+AE108</f>
        <v>75</v>
      </c>
      <c r="AG108" s="115">
        <v>2023</v>
      </c>
      <c r="AH108" s="10"/>
    </row>
    <row r="109" spans="1:34" s="8" customFormat="1" ht="84.75" customHeight="1">
      <c r="A109" s="56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60"/>
      <c r="X109" s="60"/>
      <c r="Y109" s="52" t="s">
        <v>40</v>
      </c>
      <c r="Z109" s="43" t="s">
        <v>26</v>
      </c>
      <c r="AA109" s="119">
        <f t="shared" ref="AA109:AE109" si="11">AA113+AA114</f>
        <v>4897.4000000000005</v>
      </c>
      <c r="AB109" s="107">
        <f t="shared" si="11"/>
        <v>4871.6000000000004</v>
      </c>
      <c r="AC109" s="119">
        <f>AC113+AC114</f>
        <v>4677.3</v>
      </c>
      <c r="AD109" s="119">
        <f>AD113+AD114</f>
        <v>4677.3</v>
      </c>
      <c r="AE109" s="119">
        <f t="shared" si="11"/>
        <v>4677.3</v>
      </c>
      <c r="AF109" s="2">
        <f>AA109+AB109+AC109</f>
        <v>14446.3</v>
      </c>
      <c r="AG109" s="115">
        <v>2023</v>
      </c>
      <c r="AH109" s="10"/>
    </row>
    <row r="110" spans="1:34" s="8" customFormat="1" ht="79.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60"/>
      <c r="X110" s="60"/>
      <c r="Y110" s="5" t="s">
        <v>91</v>
      </c>
      <c r="Z110" s="43" t="s">
        <v>19</v>
      </c>
      <c r="AA110" s="107">
        <v>5</v>
      </c>
      <c r="AB110" s="107">
        <v>5</v>
      </c>
      <c r="AC110" s="107">
        <v>5</v>
      </c>
      <c r="AD110" s="119">
        <v>5</v>
      </c>
      <c r="AE110" s="119">
        <v>5</v>
      </c>
      <c r="AF110" s="42">
        <v>5</v>
      </c>
      <c r="AG110" s="115">
        <v>2023</v>
      </c>
      <c r="AH110" s="10"/>
    </row>
    <row r="111" spans="1:34" s="8" customFormat="1" ht="48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60"/>
      <c r="X111" s="60"/>
      <c r="Y111" s="5" t="s">
        <v>92</v>
      </c>
      <c r="Z111" s="43" t="s">
        <v>20</v>
      </c>
      <c r="AA111" s="107">
        <v>3500</v>
      </c>
      <c r="AB111" s="107">
        <v>3500</v>
      </c>
      <c r="AC111" s="107">
        <v>3500</v>
      </c>
      <c r="AD111" s="119">
        <v>3500</v>
      </c>
      <c r="AE111" s="119">
        <v>3500</v>
      </c>
      <c r="AF111" s="42">
        <v>3500</v>
      </c>
      <c r="AG111" s="115">
        <v>2023</v>
      </c>
      <c r="AH111" s="10"/>
    </row>
    <row r="112" spans="1:34" s="8" customFormat="1" ht="48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60"/>
      <c r="X112" s="60"/>
      <c r="Y112" s="6" t="s">
        <v>41</v>
      </c>
      <c r="Z112" s="43" t="s">
        <v>20</v>
      </c>
      <c r="AA112" s="107">
        <v>90</v>
      </c>
      <c r="AB112" s="107">
        <v>95</v>
      </c>
      <c r="AC112" s="107">
        <v>100</v>
      </c>
      <c r="AD112" s="119">
        <v>100</v>
      </c>
      <c r="AE112" s="119">
        <v>100</v>
      </c>
      <c r="AF112" s="42">
        <v>100</v>
      </c>
      <c r="AG112" s="115">
        <v>2023</v>
      </c>
      <c r="AH112" s="10"/>
    </row>
    <row r="113" spans="1:34" s="8" customFormat="1" ht="51" customHeight="1">
      <c r="A113" s="59">
        <v>9</v>
      </c>
      <c r="B113" s="56">
        <v>3</v>
      </c>
      <c r="C113" s="56">
        <v>8</v>
      </c>
      <c r="D113" s="56">
        <v>0</v>
      </c>
      <c r="E113" s="56">
        <v>7</v>
      </c>
      <c r="F113" s="56">
        <v>0</v>
      </c>
      <c r="G113" s="56">
        <v>7</v>
      </c>
      <c r="H113" s="56">
        <v>0</v>
      </c>
      <c r="I113" s="56">
        <v>2</v>
      </c>
      <c r="J113" s="56">
        <v>3</v>
      </c>
      <c r="K113" s="56">
        <v>0</v>
      </c>
      <c r="L113" s="56">
        <v>2</v>
      </c>
      <c r="M113" s="56">
        <v>2</v>
      </c>
      <c r="N113" s="56">
        <v>0</v>
      </c>
      <c r="O113" s="59">
        <v>0</v>
      </c>
      <c r="P113" s="59">
        <v>1</v>
      </c>
      <c r="Q113" s="59" t="s">
        <v>29</v>
      </c>
      <c r="R113" s="73"/>
      <c r="S113" s="59"/>
      <c r="T113" s="59"/>
      <c r="U113" s="59"/>
      <c r="V113" s="59"/>
      <c r="W113" s="60"/>
      <c r="X113" s="60"/>
      <c r="Y113" s="5" t="s">
        <v>93</v>
      </c>
      <c r="Z113" s="43" t="s">
        <v>26</v>
      </c>
      <c r="AA113" s="107">
        <v>4771.6000000000004</v>
      </c>
      <c r="AB113" s="119">
        <v>4771.6000000000004</v>
      </c>
      <c r="AC113" s="119">
        <v>4577.3</v>
      </c>
      <c r="AD113" s="119">
        <v>4577.3</v>
      </c>
      <c r="AE113" s="119">
        <v>4577.3</v>
      </c>
      <c r="AF113" s="2">
        <f>AA113+AB113+AC113+AD113+AE113</f>
        <v>23275.1</v>
      </c>
      <c r="AG113" s="115">
        <v>2023</v>
      </c>
      <c r="AH113" s="10"/>
    </row>
    <row r="114" spans="1:34" s="8" customFormat="1" ht="81" customHeight="1">
      <c r="A114" s="56">
        <v>9</v>
      </c>
      <c r="B114" s="56">
        <v>3</v>
      </c>
      <c r="C114" s="56">
        <v>8</v>
      </c>
      <c r="D114" s="56">
        <v>0</v>
      </c>
      <c r="E114" s="56">
        <v>4</v>
      </c>
      <c r="F114" s="56">
        <v>0</v>
      </c>
      <c r="G114" s="56">
        <v>1</v>
      </c>
      <c r="H114" s="56">
        <v>0</v>
      </c>
      <c r="I114" s="56">
        <v>2</v>
      </c>
      <c r="J114" s="56">
        <v>3</v>
      </c>
      <c r="K114" s="56">
        <v>0</v>
      </c>
      <c r="L114" s="56">
        <v>2</v>
      </c>
      <c r="M114" s="56">
        <v>2</v>
      </c>
      <c r="N114" s="56">
        <v>0</v>
      </c>
      <c r="O114" s="59">
        <v>0</v>
      </c>
      <c r="P114" s="59">
        <v>2</v>
      </c>
      <c r="Q114" s="59" t="s">
        <v>30</v>
      </c>
      <c r="R114" s="59"/>
      <c r="S114" s="59"/>
      <c r="T114" s="59"/>
      <c r="U114" s="59"/>
      <c r="V114" s="59"/>
      <c r="W114" s="60"/>
      <c r="X114" s="60"/>
      <c r="Y114" s="5" t="s">
        <v>94</v>
      </c>
      <c r="Z114" s="43" t="s">
        <v>26</v>
      </c>
      <c r="AA114" s="88">
        <v>125.8</v>
      </c>
      <c r="AB114" s="88">
        <v>100</v>
      </c>
      <c r="AC114" s="88">
        <v>100</v>
      </c>
      <c r="AD114" s="88">
        <v>100</v>
      </c>
      <c r="AE114" s="88">
        <v>100</v>
      </c>
      <c r="AF114" s="89">
        <f>AA114+AB114+AC114+AD114+AE114</f>
        <v>525.79999999999995</v>
      </c>
      <c r="AG114" s="115">
        <v>2023</v>
      </c>
      <c r="AH114" s="10"/>
    </row>
    <row r="115" spans="1:34" s="8" customFormat="1" ht="82.5" customHeight="1">
      <c r="A115" s="74">
        <v>9</v>
      </c>
      <c r="B115" s="74">
        <v>3</v>
      </c>
      <c r="C115" s="74">
        <v>8</v>
      </c>
      <c r="D115" s="74">
        <v>0</v>
      </c>
      <c r="E115" s="74">
        <v>7</v>
      </c>
      <c r="F115" s="74">
        <v>0</v>
      </c>
      <c r="G115" s="97">
        <v>7</v>
      </c>
      <c r="H115" s="97">
        <v>0</v>
      </c>
      <c r="I115" s="97">
        <v>2</v>
      </c>
      <c r="J115" s="97">
        <v>3</v>
      </c>
      <c r="K115" s="98">
        <v>0</v>
      </c>
      <c r="L115" s="98">
        <v>2</v>
      </c>
      <c r="M115" s="98">
        <v>1</v>
      </c>
      <c r="N115" s="98">
        <v>0</v>
      </c>
      <c r="O115" s="97">
        <v>2</v>
      </c>
      <c r="P115" s="97">
        <v>0</v>
      </c>
      <c r="Q115" s="97">
        <v>0</v>
      </c>
      <c r="R115" s="97"/>
      <c r="S115" s="97"/>
      <c r="T115" s="97"/>
      <c r="U115" s="97"/>
      <c r="V115" s="97"/>
      <c r="W115" s="99"/>
      <c r="X115" s="99"/>
      <c r="Y115" s="41" t="s">
        <v>160</v>
      </c>
      <c r="Z115" s="104" t="s">
        <v>144</v>
      </c>
      <c r="AA115" s="114">
        <v>372.7</v>
      </c>
      <c r="AB115" s="88">
        <v>0</v>
      </c>
      <c r="AC115" s="88">
        <v>0</v>
      </c>
      <c r="AD115" s="88">
        <v>0</v>
      </c>
      <c r="AE115" s="88">
        <v>0</v>
      </c>
      <c r="AF115" s="89">
        <v>372.7</v>
      </c>
      <c r="AG115" s="115">
        <v>2019</v>
      </c>
      <c r="AH115" s="10"/>
    </row>
    <row r="116" spans="1:34" s="8" customFormat="1" ht="78" customHeight="1">
      <c r="A116" s="74"/>
      <c r="B116" s="74"/>
      <c r="C116" s="74"/>
      <c r="D116" s="74"/>
      <c r="E116" s="74"/>
      <c r="F116" s="74"/>
      <c r="G116" s="97"/>
      <c r="H116" s="97"/>
      <c r="I116" s="97"/>
      <c r="J116" s="97"/>
      <c r="K116" s="98"/>
      <c r="L116" s="98"/>
      <c r="M116" s="98"/>
      <c r="N116" s="98"/>
      <c r="O116" s="97"/>
      <c r="P116" s="97"/>
      <c r="Q116" s="97"/>
      <c r="R116" s="97"/>
      <c r="S116" s="97"/>
      <c r="T116" s="97"/>
      <c r="U116" s="97"/>
      <c r="V116" s="97"/>
      <c r="W116" s="99"/>
      <c r="X116" s="99"/>
      <c r="Y116" s="41" t="s">
        <v>146</v>
      </c>
      <c r="Z116" s="104" t="s">
        <v>131</v>
      </c>
      <c r="AA116" s="84">
        <v>1</v>
      </c>
      <c r="AB116" s="88">
        <v>0</v>
      </c>
      <c r="AC116" s="88">
        <v>0</v>
      </c>
      <c r="AD116" s="88">
        <v>0</v>
      </c>
      <c r="AE116" s="88">
        <v>0</v>
      </c>
      <c r="AF116" s="89">
        <v>1</v>
      </c>
      <c r="AG116" s="104">
        <v>2019</v>
      </c>
      <c r="AH116" s="10"/>
    </row>
    <row r="117" spans="1:34" s="8" customFormat="1" ht="96" customHeight="1">
      <c r="A117" s="74">
        <v>9</v>
      </c>
      <c r="B117" s="74">
        <v>3</v>
      </c>
      <c r="C117" s="74">
        <v>8</v>
      </c>
      <c r="D117" s="74">
        <v>0</v>
      </c>
      <c r="E117" s="74">
        <v>7</v>
      </c>
      <c r="F117" s="74">
        <v>0</v>
      </c>
      <c r="G117" s="97">
        <v>7</v>
      </c>
      <c r="H117" s="97">
        <v>0</v>
      </c>
      <c r="I117" s="97">
        <v>2</v>
      </c>
      <c r="J117" s="97">
        <v>3</v>
      </c>
      <c r="K117" s="98">
        <v>0</v>
      </c>
      <c r="L117" s="98">
        <v>2</v>
      </c>
      <c r="M117" s="98" t="s">
        <v>139</v>
      </c>
      <c r="N117" s="98">
        <v>0</v>
      </c>
      <c r="O117" s="97">
        <v>2</v>
      </c>
      <c r="P117" s="97">
        <v>0</v>
      </c>
      <c r="Q117" s="97">
        <v>0</v>
      </c>
      <c r="R117" s="97"/>
      <c r="S117" s="97"/>
      <c r="T117" s="97"/>
      <c r="U117" s="97"/>
      <c r="V117" s="97"/>
      <c r="W117" s="99"/>
      <c r="X117" s="99"/>
      <c r="Y117" s="41" t="s">
        <v>161</v>
      </c>
      <c r="Z117" s="104" t="s">
        <v>144</v>
      </c>
      <c r="AA117" s="114">
        <v>50.5</v>
      </c>
      <c r="AB117" s="88">
        <v>0</v>
      </c>
      <c r="AC117" s="88">
        <v>0</v>
      </c>
      <c r="AD117" s="88">
        <v>0</v>
      </c>
      <c r="AE117" s="88">
        <v>0</v>
      </c>
      <c r="AF117" s="89">
        <v>50.5</v>
      </c>
      <c r="AG117" s="104">
        <v>2019</v>
      </c>
      <c r="AH117" s="10"/>
    </row>
    <row r="118" spans="1:34" s="8" customFormat="1" ht="54" customHeight="1">
      <c r="A118" s="74"/>
      <c r="B118" s="74"/>
      <c r="C118" s="74"/>
      <c r="D118" s="74"/>
      <c r="E118" s="74"/>
      <c r="F118" s="74"/>
      <c r="G118" s="97"/>
      <c r="H118" s="97"/>
      <c r="I118" s="97"/>
      <c r="J118" s="97"/>
      <c r="K118" s="98"/>
      <c r="L118" s="98"/>
      <c r="M118" s="98"/>
      <c r="N118" s="98"/>
      <c r="O118" s="97"/>
      <c r="P118" s="97"/>
      <c r="Q118" s="97"/>
      <c r="R118" s="97"/>
      <c r="S118" s="97"/>
      <c r="T118" s="97"/>
      <c r="U118" s="97"/>
      <c r="V118" s="97"/>
      <c r="W118" s="99"/>
      <c r="X118" s="99"/>
      <c r="Y118" s="41" t="s">
        <v>151</v>
      </c>
      <c r="Z118" s="104" t="s">
        <v>131</v>
      </c>
      <c r="AA118" s="84">
        <v>1</v>
      </c>
      <c r="AB118" s="88">
        <v>0</v>
      </c>
      <c r="AC118" s="88">
        <v>0</v>
      </c>
      <c r="AD118" s="88">
        <v>0</v>
      </c>
      <c r="AE118" s="88">
        <v>0</v>
      </c>
      <c r="AF118" s="89">
        <v>1</v>
      </c>
      <c r="AG118" s="104">
        <v>2023</v>
      </c>
      <c r="AH118" s="10"/>
    </row>
    <row r="119" spans="1:34" s="8" customFormat="1" ht="78.75" customHeight="1">
      <c r="A119" s="56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60"/>
      <c r="X119" s="60"/>
      <c r="Y119" s="103" t="s">
        <v>102</v>
      </c>
      <c r="Z119" s="106" t="s">
        <v>22</v>
      </c>
      <c r="AA119" s="9">
        <v>50</v>
      </c>
      <c r="AB119" s="9">
        <v>50</v>
      </c>
      <c r="AC119" s="9">
        <v>50</v>
      </c>
      <c r="AD119" s="9">
        <v>50</v>
      </c>
      <c r="AE119" s="9">
        <v>50</v>
      </c>
      <c r="AF119" s="2">
        <f>AA119+AB119+AC119+AD119+AE119</f>
        <v>250</v>
      </c>
      <c r="AG119" s="104">
        <v>2023</v>
      </c>
      <c r="AH119" s="10"/>
    </row>
    <row r="120" spans="1:34" s="8" customFormat="1" ht="64.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60"/>
      <c r="X120" s="60"/>
      <c r="Y120" s="5" t="s">
        <v>95</v>
      </c>
      <c r="Z120" s="106" t="s">
        <v>22</v>
      </c>
      <c r="AA120" s="9">
        <v>50</v>
      </c>
      <c r="AB120" s="9">
        <v>50</v>
      </c>
      <c r="AC120" s="9">
        <v>50</v>
      </c>
      <c r="AD120" s="9">
        <v>50</v>
      </c>
      <c r="AE120" s="9">
        <v>50</v>
      </c>
      <c r="AF120" s="2">
        <f>AA120+AB120+AC120+AD120+AE120</f>
        <v>250</v>
      </c>
      <c r="AG120" s="115">
        <v>2023</v>
      </c>
      <c r="AH120" s="10"/>
    </row>
    <row r="121" spans="1:34" s="8" customFormat="1" ht="84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60"/>
      <c r="X121" s="60"/>
      <c r="Y121" s="5" t="s">
        <v>96</v>
      </c>
      <c r="Z121" s="104" t="s">
        <v>21</v>
      </c>
      <c r="AA121" s="130">
        <v>2</v>
      </c>
      <c r="AB121" s="130">
        <v>2</v>
      </c>
      <c r="AC121" s="130">
        <v>2</v>
      </c>
      <c r="AD121" s="118">
        <v>2</v>
      </c>
      <c r="AE121" s="118">
        <v>2</v>
      </c>
      <c r="AF121" s="42">
        <v>10</v>
      </c>
      <c r="AG121" s="115">
        <v>2023</v>
      </c>
      <c r="AH121" s="10"/>
    </row>
    <row r="122" spans="1:34" s="8" customFormat="1" ht="16.5" hidden="1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60"/>
      <c r="X122" s="60"/>
      <c r="Y122" s="5"/>
      <c r="Z122" s="106" t="s">
        <v>24</v>
      </c>
      <c r="AA122" s="131"/>
      <c r="AB122" s="131"/>
      <c r="AC122" s="131"/>
      <c r="AD122" s="119"/>
      <c r="AE122" s="119"/>
      <c r="AF122" s="2">
        <f>AA122+AB122+AC122</f>
        <v>0</v>
      </c>
      <c r="AG122" s="115">
        <v>2023</v>
      </c>
      <c r="AH122" s="10"/>
    </row>
    <row r="123" spans="1:34" s="8" customFormat="1" ht="66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60"/>
      <c r="X123" s="60"/>
      <c r="Y123" s="5" t="s">
        <v>42</v>
      </c>
      <c r="Z123" s="104" t="s">
        <v>19</v>
      </c>
      <c r="AA123" s="106">
        <v>1</v>
      </c>
      <c r="AB123" s="106">
        <v>1</v>
      </c>
      <c r="AC123" s="106">
        <v>1</v>
      </c>
      <c r="AD123" s="117">
        <v>1</v>
      </c>
      <c r="AE123" s="117">
        <v>1</v>
      </c>
      <c r="AF123" s="42">
        <v>5</v>
      </c>
      <c r="AG123" s="115">
        <v>2023</v>
      </c>
      <c r="AH123" s="10"/>
    </row>
    <row r="124" spans="1:34" s="8" customFormat="1" ht="98.25" customHeight="1">
      <c r="A124" s="59">
        <v>9</v>
      </c>
      <c r="B124" s="56">
        <v>3</v>
      </c>
      <c r="C124" s="56">
        <v>8</v>
      </c>
      <c r="D124" s="56">
        <v>0</v>
      </c>
      <c r="E124" s="56">
        <v>7</v>
      </c>
      <c r="F124" s="56">
        <v>0</v>
      </c>
      <c r="G124" s="56">
        <v>7</v>
      </c>
      <c r="H124" s="56">
        <v>0</v>
      </c>
      <c r="I124" s="56">
        <v>2</v>
      </c>
      <c r="J124" s="56">
        <v>5</v>
      </c>
      <c r="K124" s="56">
        <v>0</v>
      </c>
      <c r="L124" s="56">
        <v>1</v>
      </c>
      <c r="M124" s="56">
        <v>2</v>
      </c>
      <c r="N124" s="56">
        <v>0</v>
      </c>
      <c r="O124" s="59">
        <v>0</v>
      </c>
      <c r="P124" s="59">
        <v>1</v>
      </c>
      <c r="Q124" s="59" t="s">
        <v>31</v>
      </c>
      <c r="R124" s="59"/>
      <c r="S124" s="59"/>
      <c r="T124" s="59"/>
      <c r="U124" s="59"/>
      <c r="V124" s="59"/>
      <c r="W124" s="60"/>
      <c r="X124" s="60"/>
      <c r="Y124" s="5" t="s">
        <v>97</v>
      </c>
      <c r="Z124" s="106" t="s">
        <v>22</v>
      </c>
      <c r="AA124" s="9">
        <v>5</v>
      </c>
      <c r="AB124" s="9">
        <v>5</v>
      </c>
      <c r="AC124" s="9">
        <v>5</v>
      </c>
      <c r="AD124" s="9">
        <v>5</v>
      </c>
      <c r="AE124" s="9">
        <v>5</v>
      </c>
      <c r="AF124" s="2">
        <f>AA124+AB124+AC124+AD124+AE124</f>
        <v>25</v>
      </c>
      <c r="AG124" s="115">
        <v>2023</v>
      </c>
      <c r="AH124" s="10"/>
    </row>
    <row r="125" spans="1:34" s="8" customFormat="1" ht="31.5">
      <c r="A125" s="56">
        <v>9</v>
      </c>
      <c r="B125" s="56">
        <v>3</v>
      </c>
      <c r="C125" s="56">
        <v>8</v>
      </c>
      <c r="D125" s="56">
        <v>0</v>
      </c>
      <c r="E125" s="56">
        <v>7</v>
      </c>
      <c r="F125" s="56">
        <v>0</v>
      </c>
      <c r="G125" s="56">
        <v>7</v>
      </c>
      <c r="H125" s="56">
        <v>0</v>
      </c>
      <c r="I125" s="56">
        <v>2</v>
      </c>
      <c r="J125" s="56">
        <v>5</v>
      </c>
      <c r="K125" s="56">
        <v>0</v>
      </c>
      <c r="L125" s="56">
        <v>1</v>
      </c>
      <c r="M125" s="56">
        <v>2</v>
      </c>
      <c r="N125" s="56">
        <v>0</v>
      </c>
      <c r="O125" s="59">
        <v>0</v>
      </c>
      <c r="P125" s="59">
        <v>2</v>
      </c>
      <c r="Q125" s="59" t="s">
        <v>31</v>
      </c>
      <c r="R125" s="59"/>
      <c r="S125" s="59"/>
      <c r="T125" s="59"/>
      <c r="U125" s="59"/>
      <c r="V125" s="59"/>
      <c r="W125" s="60"/>
      <c r="X125" s="60"/>
      <c r="Y125" s="5" t="s">
        <v>98</v>
      </c>
      <c r="Z125" s="106" t="s">
        <v>22</v>
      </c>
      <c r="AA125" s="9">
        <v>45</v>
      </c>
      <c r="AB125" s="9">
        <v>45</v>
      </c>
      <c r="AC125" s="9">
        <v>45</v>
      </c>
      <c r="AD125" s="9">
        <v>45</v>
      </c>
      <c r="AE125" s="9">
        <v>45</v>
      </c>
      <c r="AF125" s="2">
        <f>AA125+AB125+AC125+AD125+AE125</f>
        <v>225</v>
      </c>
      <c r="AG125" s="115">
        <v>2023</v>
      </c>
      <c r="AH125" s="10"/>
    </row>
    <row r="126" spans="1:34" s="8" customFormat="1" ht="37.5">
      <c r="A126" s="56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69"/>
      <c r="X126" s="60"/>
      <c r="Y126" s="103" t="s">
        <v>39</v>
      </c>
      <c r="Z126" s="106" t="s">
        <v>22</v>
      </c>
      <c r="AA126" s="9">
        <v>150</v>
      </c>
      <c r="AB126" s="9">
        <v>150</v>
      </c>
      <c r="AC126" s="9">
        <v>150</v>
      </c>
      <c r="AD126" s="9">
        <v>150</v>
      </c>
      <c r="AE126" s="9">
        <v>150</v>
      </c>
      <c r="AF126" s="2">
        <f>AA126+AB126+AC126+AD126+AE126</f>
        <v>750</v>
      </c>
      <c r="AG126" s="115">
        <v>2023</v>
      </c>
      <c r="AH126" s="10"/>
    </row>
    <row r="127" spans="1:34" s="8" customFormat="1" ht="96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69"/>
      <c r="X127" s="60"/>
      <c r="Y127" s="46" t="s">
        <v>43</v>
      </c>
      <c r="Z127" s="106"/>
      <c r="AA127" s="9"/>
      <c r="AB127" s="9"/>
      <c r="AC127" s="9"/>
      <c r="AD127" s="9"/>
      <c r="AE127" s="9"/>
      <c r="AF127" s="2"/>
      <c r="AG127" s="115">
        <v>2023</v>
      </c>
      <c r="AH127" s="10"/>
    </row>
    <row r="128" spans="1:34" s="8" customFormat="1" ht="48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69"/>
      <c r="X128" s="60"/>
      <c r="Y128" s="108" t="s">
        <v>45</v>
      </c>
      <c r="Z128" s="104" t="s">
        <v>19</v>
      </c>
      <c r="AA128" s="106">
        <v>10</v>
      </c>
      <c r="AB128" s="106">
        <v>11</v>
      </c>
      <c r="AC128" s="106">
        <v>12</v>
      </c>
      <c r="AD128" s="117">
        <v>12</v>
      </c>
      <c r="AE128" s="117">
        <v>12</v>
      </c>
      <c r="AF128" s="84">
        <v>12</v>
      </c>
      <c r="AG128" s="115">
        <v>2023</v>
      </c>
      <c r="AH128" s="10"/>
    </row>
    <row r="129" spans="1:34" s="8" customFormat="1" ht="50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69"/>
      <c r="X129" s="60"/>
      <c r="Y129" s="108" t="s">
        <v>162</v>
      </c>
      <c r="Z129" s="104" t="s">
        <v>20</v>
      </c>
      <c r="AA129" s="106">
        <v>200</v>
      </c>
      <c r="AB129" s="106">
        <v>220</v>
      </c>
      <c r="AC129" s="106">
        <v>240</v>
      </c>
      <c r="AD129" s="117">
        <v>240</v>
      </c>
      <c r="AE129" s="117">
        <v>240</v>
      </c>
      <c r="AF129" s="42">
        <v>240</v>
      </c>
      <c r="AG129" s="115">
        <v>2023</v>
      </c>
      <c r="AH129" s="10"/>
    </row>
    <row r="130" spans="1:34" s="8" customFormat="1" ht="48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60"/>
      <c r="X130" s="60"/>
      <c r="Y130" s="5" t="s">
        <v>99</v>
      </c>
      <c r="Z130" s="106" t="s">
        <v>22</v>
      </c>
      <c r="AA130" s="9">
        <v>150</v>
      </c>
      <c r="AB130" s="9">
        <v>150</v>
      </c>
      <c r="AC130" s="9">
        <v>100</v>
      </c>
      <c r="AD130" s="9">
        <v>100</v>
      </c>
      <c r="AE130" s="9">
        <v>100</v>
      </c>
      <c r="AF130" s="2">
        <f>AA130+AB130+AC130+AD130+AE130</f>
        <v>600</v>
      </c>
      <c r="AG130" s="115">
        <v>2023</v>
      </c>
      <c r="AH130" s="10"/>
    </row>
    <row r="131" spans="1:34" s="8" customFormat="1" ht="36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60"/>
      <c r="X131" s="60"/>
      <c r="Y131" s="5" t="s">
        <v>52</v>
      </c>
      <c r="Z131" s="104" t="s">
        <v>19</v>
      </c>
      <c r="AA131" s="106">
        <v>4</v>
      </c>
      <c r="AB131" s="106">
        <v>5</v>
      </c>
      <c r="AC131" s="106">
        <v>6</v>
      </c>
      <c r="AD131" s="117">
        <v>6</v>
      </c>
      <c r="AE131" s="117">
        <v>6</v>
      </c>
      <c r="AF131" s="42">
        <v>6</v>
      </c>
      <c r="AG131" s="115">
        <v>2023</v>
      </c>
      <c r="AH131" s="10"/>
    </row>
    <row r="132" spans="1:34" s="8" customFormat="1" ht="35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60"/>
      <c r="X132" s="60"/>
      <c r="Y132" s="4" t="s">
        <v>53</v>
      </c>
      <c r="Z132" s="104" t="s">
        <v>19</v>
      </c>
      <c r="AA132" s="106">
        <v>2</v>
      </c>
      <c r="AB132" s="106">
        <v>3</v>
      </c>
      <c r="AC132" s="106">
        <v>4</v>
      </c>
      <c r="AD132" s="117">
        <v>4</v>
      </c>
      <c r="AE132" s="117">
        <v>4</v>
      </c>
      <c r="AF132" s="42">
        <v>4</v>
      </c>
      <c r="AG132" s="115">
        <v>2023</v>
      </c>
      <c r="AH132" s="10"/>
    </row>
    <row r="133" spans="1:34" s="8" customFormat="1" ht="66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60"/>
      <c r="X133" s="60"/>
      <c r="Y133" s="47" t="s">
        <v>54</v>
      </c>
      <c r="Z133" s="104" t="s">
        <v>19</v>
      </c>
      <c r="AA133" s="85">
        <v>10</v>
      </c>
      <c r="AB133" s="85">
        <v>11</v>
      </c>
      <c r="AC133" s="85">
        <v>12</v>
      </c>
      <c r="AD133" s="85">
        <v>12</v>
      </c>
      <c r="AE133" s="85">
        <v>12</v>
      </c>
      <c r="AF133" s="42">
        <v>12</v>
      </c>
      <c r="AG133" s="115">
        <v>2023</v>
      </c>
      <c r="AH133" s="10"/>
    </row>
    <row r="134" spans="1:34" s="8" customFormat="1" ht="63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60"/>
      <c r="X134" s="60"/>
      <c r="Y134" s="52" t="s">
        <v>127</v>
      </c>
      <c r="Z134" s="104" t="s">
        <v>16</v>
      </c>
      <c r="AA134" s="106">
        <v>63</v>
      </c>
      <c r="AB134" s="106">
        <v>64</v>
      </c>
      <c r="AC134" s="106">
        <v>65</v>
      </c>
      <c r="AD134" s="117">
        <v>65</v>
      </c>
      <c r="AE134" s="117">
        <v>65</v>
      </c>
      <c r="AF134" s="42">
        <v>65</v>
      </c>
      <c r="AG134" s="115">
        <v>2023</v>
      </c>
      <c r="AH134" s="10"/>
    </row>
    <row r="135" spans="1:34" s="8" customFormat="1" ht="51" customHeight="1">
      <c r="A135" s="59">
        <v>9</v>
      </c>
      <c r="B135" s="59">
        <v>3</v>
      </c>
      <c r="C135" s="59">
        <v>8</v>
      </c>
      <c r="D135" s="59">
        <v>0</v>
      </c>
      <c r="E135" s="59">
        <v>8</v>
      </c>
      <c r="F135" s="59">
        <v>0</v>
      </c>
      <c r="G135" s="59">
        <v>4</v>
      </c>
      <c r="H135" s="59">
        <v>0</v>
      </c>
      <c r="I135" s="59">
        <v>2</v>
      </c>
      <c r="J135" s="59">
        <v>6</v>
      </c>
      <c r="K135" s="59">
        <v>0</v>
      </c>
      <c r="L135" s="59">
        <v>1</v>
      </c>
      <c r="M135" s="59">
        <v>2</v>
      </c>
      <c r="N135" s="59">
        <v>0</v>
      </c>
      <c r="O135" s="59">
        <v>0</v>
      </c>
      <c r="P135" s="59">
        <v>1</v>
      </c>
      <c r="Q135" s="59" t="s">
        <v>31</v>
      </c>
      <c r="R135" s="59"/>
      <c r="S135" s="59"/>
      <c r="T135" s="59"/>
      <c r="U135" s="59"/>
      <c r="V135" s="59"/>
      <c r="W135" s="60"/>
      <c r="X135" s="60"/>
      <c r="Y135" s="5" t="s">
        <v>100</v>
      </c>
      <c r="Z135" s="104" t="s">
        <v>26</v>
      </c>
      <c r="AA135" s="9">
        <v>150</v>
      </c>
      <c r="AB135" s="9">
        <v>150</v>
      </c>
      <c r="AC135" s="9">
        <v>150</v>
      </c>
      <c r="AD135" s="9">
        <v>150</v>
      </c>
      <c r="AE135" s="9">
        <v>150</v>
      </c>
      <c r="AF135" s="2">
        <f>AA135+AB135+AC135+AD135+AE135</f>
        <v>750</v>
      </c>
      <c r="AG135" s="115">
        <v>2023</v>
      </c>
      <c r="AH135" s="10"/>
    </row>
    <row r="136" spans="1:34" s="8" customFormat="1" ht="36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60"/>
      <c r="X136" s="60"/>
      <c r="Y136" s="5" t="s">
        <v>55</v>
      </c>
      <c r="Z136" s="104" t="s">
        <v>19</v>
      </c>
      <c r="AA136" s="106">
        <v>3</v>
      </c>
      <c r="AB136" s="106">
        <v>4</v>
      </c>
      <c r="AC136" s="106">
        <v>5</v>
      </c>
      <c r="AD136" s="117">
        <v>5</v>
      </c>
      <c r="AE136" s="117">
        <v>5</v>
      </c>
      <c r="AF136" s="42">
        <v>22</v>
      </c>
      <c r="AG136" s="115">
        <v>2023</v>
      </c>
      <c r="AH136" s="10"/>
    </row>
    <row r="137" spans="1:34" s="8" customFormat="1" ht="86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60"/>
      <c r="X137" s="60"/>
      <c r="Y137" s="5" t="s">
        <v>115</v>
      </c>
      <c r="Z137" s="104" t="s">
        <v>19</v>
      </c>
      <c r="AA137" s="104">
        <v>500</v>
      </c>
      <c r="AB137" s="104">
        <v>600</v>
      </c>
      <c r="AC137" s="104">
        <v>700</v>
      </c>
      <c r="AD137" s="115">
        <v>700</v>
      </c>
      <c r="AE137" s="115">
        <v>700</v>
      </c>
      <c r="AF137" s="42">
        <v>700</v>
      </c>
      <c r="AG137" s="115">
        <v>2023</v>
      </c>
      <c r="AH137" s="10"/>
    </row>
    <row r="138" spans="1:34" s="8" customFormat="1" ht="28.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60"/>
      <c r="X138" s="60"/>
      <c r="Y138" s="103" t="s">
        <v>25</v>
      </c>
      <c r="Z138" s="104" t="s">
        <v>22</v>
      </c>
      <c r="AA138" s="104">
        <f>AB138</f>
        <v>2409.3000000000002</v>
      </c>
      <c r="AB138" s="113">
        <f t="shared" ref="AB138:AE138" si="12">AB139</f>
        <v>2409.3000000000002</v>
      </c>
      <c r="AC138" s="113">
        <f t="shared" si="12"/>
        <v>2409.3000000000002</v>
      </c>
      <c r="AD138" s="115">
        <f t="shared" si="12"/>
        <v>2409.3000000000002</v>
      </c>
      <c r="AE138" s="115">
        <f t="shared" si="12"/>
        <v>2409.3000000000002</v>
      </c>
      <c r="AF138" s="2">
        <f>AA138+AB138+AC138+AD138+AE138</f>
        <v>12046.5</v>
      </c>
      <c r="AG138" s="115">
        <v>2023</v>
      </c>
      <c r="AH138" s="10"/>
    </row>
    <row r="139" spans="1:34" s="8" customFormat="1" ht="82.5" customHeight="1">
      <c r="A139" s="59">
        <v>9</v>
      </c>
      <c r="B139" s="56">
        <v>3</v>
      </c>
      <c r="C139" s="56">
        <v>8</v>
      </c>
      <c r="D139" s="56">
        <v>0</v>
      </c>
      <c r="E139" s="56">
        <v>8</v>
      </c>
      <c r="F139" s="56">
        <v>0</v>
      </c>
      <c r="G139" s="56">
        <v>4</v>
      </c>
      <c r="H139" s="56">
        <v>0</v>
      </c>
      <c r="I139" s="56">
        <v>2</v>
      </c>
      <c r="J139" s="56">
        <v>9</v>
      </c>
      <c r="K139" s="56">
        <v>0</v>
      </c>
      <c r="L139" s="56">
        <v>0</v>
      </c>
      <c r="M139" s="56">
        <v>2</v>
      </c>
      <c r="N139" s="56">
        <v>0</v>
      </c>
      <c r="O139" s="59">
        <v>0</v>
      </c>
      <c r="P139" s="59">
        <v>1</v>
      </c>
      <c r="Q139" s="59" t="s">
        <v>101</v>
      </c>
      <c r="R139" s="59"/>
      <c r="S139" s="59"/>
      <c r="T139" s="59"/>
      <c r="U139" s="59"/>
      <c r="V139" s="59"/>
      <c r="W139" s="60"/>
      <c r="X139" s="60"/>
      <c r="Y139" s="5" t="s">
        <v>110</v>
      </c>
      <c r="Z139" s="104" t="s">
        <v>22</v>
      </c>
      <c r="AA139" s="104">
        <v>2409.3000000000002</v>
      </c>
      <c r="AB139" s="104">
        <v>2409.3000000000002</v>
      </c>
      <c r="AC139" s="104">
        <v>2409.3000000000002</v>
      </c>
      <c r="AD139" s="115">
        <v>2409.3000000000002</v>
      </c>
      <c r="AE139" s="115">
        <v>2409.3000000000002</v>
      </c>
      <c r="AF139" s="2">
        <f>AA139+AB139+AC139+AD139+AE139</f>
        <v>12046.5</v>
      </c>
      <c r="AG139" s="104">
        <v>2023</v>
      </c>
      <c r="AH139" s="10"/>
    </row>
    <row r="140" spans="1:34" s="8" customFormat="1" ht="102" customHeight="1">
      <c r="A140" s="56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60"/>
      <c r="X140" s="60"/>
      <c r="Y140" s="5" t="s">
        <v>134</v>
      </c>
      <c r="Z140" s="104" t="s">
        <v>131</v>
      </c>
      <c r="AA140" s="104">
        <v>1</v>
      </c>
      <c r="AB140" s="104">
        <v>1</v>
      </c>
      <c r="AC140" s="104">
        <v>1</v>
      </c>
      <c r="AD140" s="115">
        <v>1</v>
      </c>
      <c r="AE140" s="115">
        <v>1</v>
      </c>
      <c r="AF140" s="104">
        <v>1</v>
      </c>
      <c r="AG140" s="115">
        <v>2023</v>
      </c>
      <c r="AH140" s="10"/>
    </row>
    <row r="141" spans="1:34" s="8" customFormat="1" ht="102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60"/>
      <c r="X141" s="60"/>
      <c r="Y141" s="5" t="s">
        <v>135</v>
      </c>
      <c r="Z141" s="104" t="s">
        <v>19</v>
      </c>
      <c r="AA141" s="104">
        <v>12</v>
      </c>
      <c r="AB141" s="104">
        <v>12</v>
      </c>
      <c r="AC141" s="104">
        <v>12</v>
      </c>
      <c r="AD141" s="115">
        <v>12</v>
      </c>
      <c r="AE141" s="115">
        <v>12</v>
      </c>
      <c r="AF141" s="84">
        <v>12</v>
      </c>
      <c r="AG141" s="115">
        <v>2023</v>
      </c>
      <c r="AH141" s="10"/>
    </row>
    <row r="142" spans="1:34" s="8" customFormat="1" ht="115.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69"/>
      <c r="X142" s="60"/>
      <c r="Y142" s="5" t="s">
        <v>133</v>
      </c>
      <c r="Z142" s="104" t="s">
        <v>131</v>
      </c>
      <c r="AA142" s="104">
        <v>1</v>
      </c>
      <c r="AB142" s="104">
        <v>1</v>
      </c>
      <c r="AC142" s="104">
        <v>1</v>
      </c>
      <c r="AD142" s="115">
        <v>1</v>
      </c>
      <c r="AE142" s="115">
        <v>1</v>
      </c>
      <c r="AF142" s="104">
        <v>1</v>
      </c>
      <c r="AG142" s="115">
        <v>2023</v>
      </c>
      <c r="AH142" s="10"/>
    </row>
    <row r="143" spans="1:34" s="8" customFormat="1" ht="101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69"/>
      <c r="X143" s="60"/>
      <c r="Y143" s="5" t="s">
        <v>136</v>
      </c>
      <c r="Z143" s="104" t="s">
        <v>19</v>
      </c>
      <c r="AA143" s="104">
        <v>14</v>
      </c>
      <c r="AB143" s="104">
        <v>14</v>
      </c>
      <c r="AC143" s="104">
        <v>14</v>
      </c>
      <c r="AD143" s="115">
        <v>14</v>
      </c>
      <c r="AE143" s="115">
        <v>14</v>
      </c>
      <c r="AF143" s="104">
        <v>14</v>
      </c>
      <c r="AG143" s="115">
        <v>2023</v>
      </c>
      <c r="AH143" s="10"/>
    </row>
    <row r="144" spans="1:34">
      <c r="A144" s="59"/>
    </row>
    <row r="150" spans="1:3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14"/>
      <c r="M150" s="14"/>
      <c r="N150" s="14"/>
      <c r="O150" s="14"/>
      <c r="P150" s="14"/>
      <c r="Q150" s="12"/>
      <c r="R150" s="12"/>
      <c r="S150" s="12"/>
      <c r="T150" s="12"/>
      <c r="U150" s="12"/>
      <c r="V150" s="12"/>
      <c r="W150" s="12"/>
      <c r="X150" s="10"/>
      <c r="Y150" s="13"/>
      <c r="Z150" s="14"/>
      <c r="AA150" s="10"/>
      <c r="AB150" s="10"/>
      <c r="AC150" s="10"/>
      <c r="AD150" s="10"/>
      <c r="AE150" s="10"/>
      <c r="AF150" s="10"/>
    </row>
    <row r="151" spans="1:3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14"/>
      <c r="M151" s="14"/>
      <c r="N151" s="14"/>
      <c r="O151" s="14"/>
      <c r="P151" s="14"/>
      <c r="Q151" s="12"/>
      <c r="R151" s="12"/>
      <c r="S151" s="12"/>
      <c r="T151" s="12"/>
      <c r="U151" s="12"/>
      <c r="V151" s="12"/>
      <c r="W151" s="12"/>
      <c r="X151" s="10"/>
      <c r="Y151" s="13"/>
      <c r="Z151" s="14"/>
      <c r="AA151" s="10"/>
      <c r="AB151" s="10"/>
      <c r="AC151" s="10"/>
      <c r="AD151" s="10"/>
      <c r="AE151" s="10"/>
      <c r="AF151" s="10"/>
    </row>
    <row r="152" spans="1:3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14"/>
      <c r="M152" s="14"/>
      <c r="N152" s="14"/>
      <c r="O152" s="14"/>
      <c r="P152" s="14"/>
      <c r="Q152" s="12"/>
      <c r="R152" s="12"/>
      <c r="S152" s="12"/>
      <c r="T152" s="12"/>
      <c r="U152" s="12"/>
      <c r="V152" s="12"/>
      <c r="W152" s="12"/>
      <c r="X152" s="10"/>
      <c r="Y152" s="13"/>
      <c r="Z152" s="14"/>
      <c r="AA152" s="10"/>
      <c r="AB152" s="10"/>
      <c r="AC152" s="10"/>
      <c r="AD152" s="10"/>
      <c r="AE152" s="10"/>
      <c r="AF152" s="10"/>
    </row>
    <row r="153" spans="1:3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14"/>
      <c r="M153" s="14"/>
      <c r="N153" s="14"/>
      <c r="O153" s="14"/>
      <c r="P153" s="14"/>
      <c r="Q153" s="12"/>
      <c r="R153" s="12"/>
      <c r="S153" s="12"/>
      <c r="T153" s="12"/>
      <c r="U153" s="12"/>
      <c r="V153" s="12"/>
      <c r="W153" s="12"/>
      <c r="X153" s="10"/>
      <c r="Y153" s="13"/>
      <c r="Z153" s="14"/>
      <c r="AA153" s="10"/>
      <c r="AB153" s="10"/>
      <c r="AC153" s="10"/>
      <c r="AD153" s="10"/>
      <c r="AE153" s="10"/>
      <c r="AF153" s="10"/>
    </row>
    <row r="154" spans="1:32">
      <c r="A154" s="20"/>
    </row>
    <row r="165" spans="1:33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14"/>
      <c r="M165" s="14"/>
      <c r="N165" s="14"/>
      <c r="O165" s="14"/>
      <c r="P165" s="14"/>
      <c r="Q165" s="12"/>
      <c r="R165" s="12"/>
      <c r="S165" s="12"/>
      <c r="T165" s="12"/>
      <c r="U165" s="12"/>
      <c r="V165" s="12"/>
      <c r="W165" s="12"/>
      <c r="X165" s="12"/>
      <c r="Y165" s="13"/>
      <c r="Z165" s="14"/>
      <c r="AA165" s="10"/>
      <c r="AB165" s="10"/>
      <c r="AC165" s="10"/>
      <c r="AD165" s="10"/>
      <c r="AE165" s="10"/>
      <c r="AF165" s="10"/>
      <c r="AG165" s="10"/>
    </row>
    <row r="166" spans="1:3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14"/>
      <c r="M166" s="14"/>
      <c r="N166" s="14"/>
      <c r="O166" s="14"/>
      <c r="P166" s="14"/>
      <c r="Q166" s="12"/>
      <c r="R166" s="12"/>
      <c r="S166" s="12"/>
      <c r="T166" s="12"/>
      <c r="U166" s="12"/>
      <c r="V166" s="12"/>
      <c r="W166" s="12"/>
      <c r="X166" s="12"/>
      <c r="Y166" s="13"/>
      <c r="Z166" s="14"/>
      <c r="AA166" s="10"/>
      <c r="AB166" s="10"/>
      <c r="AC166" s="10"/>
      <c r="AD166" s="10"/>
      <c r="AE166" s="10"/>
      <c r="AF166" s="10"/>
      <c r="AG166" s="10"/>
    </row>
    <row r="167" spans="1:3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14"/>
      <c r="M167" s="14"/>
      <c r="N167" s="14"/>
      <c r="O167" s="14"/>
      <c r="P167" s="14"/>
      <c r="Q167" s="12"/>
      <c r="R167" s="12"/>
      <c r="S167" s="12"/>
      <c r="T167" s="12"/>
      <c r="U167" s="12"/>
      <c r="V167" s="12"/>
      <c r="W167" s="12"/>
      <c r="X167" s="12"/>
      <c r="Y167" s="13"/>
      <c r="Z167" s="14"/>
      <c r="AA167" s="10"/>
      <c r="AB167" s="10"/>
      <c r="AC167" s="10"/>
      <c r="AD167" s="10"/>
      <c r="AE167" s="10"/>
      <c r="AF167" s="10"/>
      <c r="AG167" s="10"/>
    </row>
    <row r="168" spans="1:3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14"/>
      <c r="M168" s="14"/>
      <c r="N168" s="14"/>
      <c r="O168" s="14"/>
      <c r="P168" s="14"/>
      <c r="Q168" s="12"/>
      <c r="R168" s="12"/>
      <c r="S168" s="12"/>
      <c r="T168" s="12"/>
      <c r="U168" s="12"/>
      <c r="V168" s="12"/>
      <c r="W168" s="12"/>
      <c r="X168" s="12"/>
      <c r="Y168" s="13"/>
      <c r="Z168" s="14"/>
      <c r="AA168" s="10"/>
      <c r="AB168" s="10"/>
      <c r="AC168" s="10"/>
      <c r="AD168" s="10"/>
      <c r="AE168" s="10"/>
      <c r="AF168" s="10"/>
      <c r="AG168" s="10"/>
    </row>
    <row r="169" spans="1:3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14"/>
      <c r="M169" s="14"/>
      <c r="N169" s="14"/>
      <c r="O169" s="14"/>
      <c r="P169" s="14"/>
      <c r="Q169" s="12"/>
      <c r="R169" s="12"/>
      <c r="S169" s="12"/>
      <c r="T169" s="12"/>
      <c r="U169" s="12"/>
      <c r="V169" s="12"/>
      <c r="W169" s="12"/>
      <c r="X169" s="12"/>
      <c r="Y169" s="13"/>
      <c r="Z169" s="14"/>
      <c r="AA169" s="10"/>
      <c r="AB169" s="10"/>
      <c r="AC169" s="10"/>
      <c r="AD169" s="10"/>
      <c r="AE169" s="10"/>
      <c r="AF169" s="10"/>
      <c r="AG169" s="10"/>
    </row>
    <row r="170" spans="1:3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14"/>
      <c r="M170" s="14"/>
      <c r="N170" s="14"/>
      <c r="O170" s="14"/>
      <c r="P170" s="14"/>
      <c r="Q170" s="12"/>
      <c r="R170" s="12"/>
      <c r="S170" s="12"/>
      <c r="T170" s="12"/>
      <c r="U170" s="12"/>
      <c r="V170" s="12"/>
      <c r="W170" s="12"/>
      <c r="X170" s="12"/>
      <c r="Y170" s="13"/>
      <c r="Z170" s="14"/>
      <c r="AA170" s="10"/>
      <c r="AB170" s="10"/>
      <c r="AC170" s="10"/>
      <c r="AD170" s="10"/>
      <c r="AE170" s="10"/>
      <c r="AF170" s="10"/>
      <c r="AG170" s="10"/>
    </row>
    <row r="171" spans="1:3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4"/>
      <c r="M171" s="14"/>
      <c r="N171" s="14"/>
      <c r="O171" s="14"/>
      <c r="P171" s="14"/>
      <c r="Q171" s="12"/>
      <c r="R171" s="12"/>
      <c r="S171" s="12"/>
      <c r="T171" s="12"/>
      <c r="U171" s="12"/>
      <c r="V171" s="12"/>
      <c r="W171" s="12"/>
      <c r="X171" s="12"/>
      <c r="Y171" s="13"/>
      <c r="Z171" s="14"/>
      <c r="AA171" s="10"/>
      <c r="AB171" s="10"/>
      <c r="AC171" s="10"/>
      <c r="AD171" s="10"/>
      <c r="AE171" s="10"/>
      <c r="AF171" s="10"/>
      <c r="AG171" s="10"/>
    </row>
    <row r="172" spans="1:3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14"/>
      <c r="M172" s="14"/>
      <c r="N172" s="14"/>
      <c r="O172" s="14"/>
      <c r="P172" s="14"/>
      <c r="Q172" s="12"/>
      <c r="R172" s="12"/>
      <c r="S172" s="12"/>
      <c r="T172" s="12"/>
      <c r="U172" s="12"/>
      <c r="V172" s="12"/>
      <c r="W172" s="12"/>
      <c r="X172" s="12"/>
      <c r="Y172" s="13"/>
      <c r="Z172" s="14"/>
      <c r="AA172" s="10"/>
      <c r="AB172" s="10"/>
      <c r="AC172" s="10"/>
      <c r="AD172" s="10"/>
      <c r="AE172" s="10"/>
      <c r="AF172" s="10"/>
      <c r="AG172" s="10"/>
    </row>
    <row r="173" spans="1:3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14"/>
      <c r="M173" s="14"/>
      <c r="N173" s="14"/>
      <c r="O173" s="14"/>
      <c r="P173" s="14"/>
      <c r="Q173" s="12"/>
      <c r="R173" s="12"/>
      <c r="S173" s="12"/>
      <c r="T173" s="12"/>
      <c r="U173" s="12"/>
      <c r="V173" s="12"/>
      <c r="W173" s="12"/>
      <c r="X173" s="12"/>
      <c r="Y173" s="13"/>
      <c r="Z173" s="14"/>
      <c r="AA173" s="10"/>
      <c r="AB173" s="10"/>
      <c r="AC173" s="10"/>
      <c r="AD173" s="10"/>
      <c r="AE173" s="10"/>
      <c r="AF173" s="10"/>
      <c r="AG173" s="10"/>
    </row>
    <row r="174" spans="1:3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14"/>
      <c r="M174" s="14"/>
      <c r="N174" s="14"/>
      <c r="O174" s="14"/>
      <c r="P174" s="14"/>
      <c r="Q174" s="12"/>
      <c r="R174" s="12"/>
      <c r="S174" s="12"/>
      <c r="T174" s="12"/>
      <c r="U174" s="12"/>
      <c r="V174" s="12"/>
      <c r="W174" s="12"/>
      <c r="X174" s="12"/>
      <c r="Y174" s="13"/>
      <c r="Z174" s="14"/>
      <c r="AA174" s="10"/>
      <c r="AB174" s="10"/>
      <c r="AC174" s="10"/>
      <c r="AD174" s="10"/>
      <c r="AE174" s="10"/>
      <c r="AF174" s="10"/>
      <c r="AG174" s="10"/>
    </row>
    <row r="175" spans="1:3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14"/>
      <c r="M175" s="14"/>
      <c r="N175" s="14"/>
      <c r="O175" s="14"/>
      <c r="P175" s="14"/>
      <c r="Q175" s="12"/>
      <c r="R175" s="12"/>
      <c r="S175" s="12"/>
      <c r="T175" s="12"/>
      <c r="U175" s="12"/>
      <c r="V175" s="12"/>
      <c r="W175" s="12"/>
      <c r="X175" s="12"/>
      <c r="Y175" s="13"/>
      <c r="Z175" s="14"/>
      <c r="AA175" s="10"/>
      <c r="AB175" s="10"/>
      <c r="AC175" s="10"/>
      <c r="AD175" s="10"/>
      <c r="AE175" s="10"/>
      <c r="AF175" s="10"/>
      <c r="AG175" s="10"/>
    </row>
    <row r="176" spans="1:3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4"/>
      <c r="M176" s="14"/>
      <c r="N176" s="14"/>
      <c r="O176" s="14"/>
      <c r="P176" s="14"/>
      <c r="Q176" s="12"/>
      <c r="R176" s="12"/>
      <c r="S176" s="12"/>
      <c r="T176" s="12"/>
      <c r="U176" s="12"/>
      <c r="V176" s="12"/>
      <c r="W176" s="12"/>
      <c r="X176" s="12"/>
      <c r="Y176" s="13"/>
      <c r="Z176" s="14"/>
      <c r="AA176" s="10"/>
      <c r="AB176" s="10"/>
      <c r="AC176" s="10"/>
      <c r="AD176" s="10"/>
      <c r="AE176" s="10"/>
      <c r="AF176" s="10"/>
      <c r="AG176" s="10"/>
    </row>
    <row r="177" spans="1:3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14"/>
      <c r="M177" s="14"/>
      <c r="N177" s="14"/>
      <c r="O177" s="14"/>
      <c r="P177" s="14"/>
      <c r="Q177" s="12"/>
      <c r="R177" s="12"/>
      <c r="S177" s="12"/>
      <c r="T177" s="12"/>
      <c r="U177" s="12"/>
      <c r="V177" s="12"/>
      <c r="W177" s="12"/>
      <c r="X177" s="12"/>
      <c r="Y177" s="13"/>
      <c r="Z177" s="14"/>
      <c r="AA177" s="10"/>
      <c r="AB177" s="10"/>
      <c r="AC177" s="10"/>
      <c r="AD177" s="10"/>
      <c r="AE177" s="10"/>
      <c r="AF177" s="10"/>
      <c r="AG177" s="10"/>
    </row>
    <row r="178" spans="1:3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14"/>
      <c r="M178" s="14"/>
      <c r="N178" s="14"/>
      <c r="O178" s="14"/>
      <c r="P178" s="14"/>
      <c r="Q178" s="12"/>
      <c r="R178" s="12"/>
      <c r="S178" s="12"/>
      <c r="T178" s="12"/>
      <c r="U178" s="12"/>
      <c r="V178" s="12"/>
      <c r="W178" s="12"/>
      <c r="X178" s="12"/>
      <c r="Y178" s="13"/>
      <c r="Z178" s="14"/>
      <c r="AA178" s="10"/>
      <c r="AB178" s="10"/>
      <c r="AC178" s="10"/>
      <c r="AD178" s="10"/>
      <c r="AE178" s="10"/>
      <c r="AF178" s="10"/>
      <c r="AG178" s="10"/>
    </row>
    <row r="179" spans="1:3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14"/>
      <c r="M179" s="14"/>
      <c r="N179" s="14"/>
      <c r="O179" s="14"/>
      <c r="P179" s="14"/>
      <c r="Q179" s="12"/>
      <c r="R179" s="12"/>
      <c r="S179" s="12"/>
      <c r="T179" s="12"/>
      <c r="U179" s="12"/>
      <c r="V179" s="12"/>
      <c r="W179" s="12"/>
      <c r="X179" s="12"/>
      <c r="Y179" s="13"/>
      <c r="Z179" s="14"/>
      <c r="AA179" s="10"/>
      <c r="AB179" s="10"/>
      <c r="AC179" s="10"/>
      <c r="AD179" s="10"/>
      <c r="AE179" s="10"/>
      <c r="AF179" s="10"/>
      <c r="AG179" s="10"/>
    </row>
    <row r="180" spans="1:3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14"/>
      <c r="M180" s="14"/>
      <c r="N180" s="14"/>
      <c r="O180" s="14"/>
      <c r="P180" s="14"/>
      <c r="Q180" s="12"/>
      <c r="R180" s="12"/>
      <c r="S180" s="12"/>
      <c r="T180" s="12"/>
      <c r="U180" s="12"/>
      <c r="V180" s="12"/>
      <c r="W180" s="12"/>
      <c r="X180" s="12"/>
      <c r="Y180" s="13"/>
      <c r="Z180" s="14"/>
      <c r="AA180" s="10"/>
      <c r="AB180" s="10"/>
      <c r="AC180" s="10"/>
      <c r="AD180" s="10"/>
      <c r="AE180" s="10"/>
      <c r="AF180" s="10"/>
      <c r="AG180" s="10"/>
    </row>
    <row r="181" spans="1:3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14"/>
      <c r="M181" s="14"/>
      <c r="N181" s="14"/>
      <c r="O181" s="14"/>
      <c r="P181" s="14"/>
      <c r="Q181" s="12"/>
      <c r="R181" s="12"/>
      <c r="S181" s="12"/>
      <c r="T181" s="12"/>
      <c r="U181" s="12"/>
      <c r="V181" s="12"/>
      <c r="W181" s="12"/>
      <c r="X181" s="12"/>
      <c r="Y181" s="13"/>
      <c r="Z181" s="14"/>
      <c r="AA181" s="10"/>
      <c r="AB181" s="10"/>
      <c r="AC181" s="10"/>
      <c r="AD181" s="10"/>
      <c r="AE181" s="10"/>
      <c r="AF181" s="10"/>
      <c r="AG181" s="10"/>
    </row>
    <row r="182" spans="1:3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14"/>
      <c r="M182" s="14"/>
      <c r="N182" s="14"/>
      <c r="O182" s="14"/>
      <c r="P182" s="14"/>
      <c r="Q182" s="12"/>
      <c r="R182" s="12"/>
      <c r="S182" s="12"/>
      <c r="T182" s="12"/>
      <c r="U182" s="12"/>
      <c r="V182" s="12"/>
      <c r="W182" s="12"/>
      <c r="X182" s="12"/>
      <c r="Y182" s="13"/>
      <c r="Z182" s="14"/>
      <c r="AA182" s="10"/>
      <c r="AB182" s="10"/>
      <c r="AC182" s="10"/>
      <c r="AD182" s="10"/>
      <c r="AE182" s="10"/>
      <c r="AF182" s="10"/>
      <c r="AG182" s="10"/>
    </row>
    <row r="183" spans="1:3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14"/>
      <c r="M183" s="14"/>
      <c r="N183" s="14"/>
      <c r="O183" s="14"/>
      <c r="P183" s="14"/>
      <c r="Q183" s="12"/>
      <c r="R183" s="12"/>
      <c r="S183" s="12"/>
      <c r="T183" s="12"/>
      <c r="U183" s="12"/>
      <c r="V183" s="12"/>
      <c r="W183" s="12"/>
      <c r="X183" s="12"/>
      <c r="Y183" s="13"/>
      <c r="Z183" s="14"/>
      <c r="AA183" s="10"/>
      <c r="AB183" s="10"/>
      <c r="AC183" s="10"/>
      <c r="AD183" s="10"/>
      <c r="AE183" s="10"/>
      <c r="AF183" s="10"/>
      <c r="AG183" s="10"/>
    </row>
    <row r="184" spans="1:3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14"/>
      <c r="M184" s="14"/>
      <c r="N184" s="14"/>
      <c r="O184" s="14"/>
      <c r="P184" s="14"/>
      <c r="Q184" s="12"/>
      <c r="R184" s="12"/>
      <c r="S184" s="12"/>
      <c r="T184" s="12"/>
      <c r="U184" s="12"/>
      <c r="V184" s="12"/>
      <c r="W184" s="12"/>
      <c r="X184" s="12"/>
      <c r="Y184" s="13"/>
      <c r="Z184" s="14"/>
      <c r="AA184" s="10"/>
      <c r="AB184" s="10"/>
      <c r="AC184" s="10"/>
      <c r="AD184" s="10"/>
      <c r="AE184" s="10"/>
      <c r="AF184" s="10"/>
      <c r="AG184" s="10"/>
    </row>
    <row r="185" spans="1:3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14"/>
      <c r="M185" s="14"/>
      <c r="N185" s="14"/>
      <c r="O185" s="14"/>
      <c r="P185" s="14"/>
      <c r="Q185" s="12"/>
      <c r="R185" s="12"/>
      <c r="S185" s="12"/>
      <c r="T185" s="12"/>
      <c r="U185" s="12"/>
      <c r="V185" s="12"/>
      <c r="W185" s="12"/>
      <c r="X185" s="12"/>
      <c r="Y185" s="13"/>
      <c r="Z185" s="14"/>
      <c r="AA185" s="10"/>
      <c r="AB185" s="10"/>
      <c r="AC185" s="10"/>
      <c r="AD185" s="10"/>
      <c r="AE185" s="10"/>
      <c r="AF185" s="10"/>
      <c r="AG185" s="10"/>
    </row>
    <row r="186" spans="1:3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14"/>
      <c r="M186" s="14"/>
      <c r="N186" s="14"/>
      <c r="O186" s="14"/>
      <c r="P186" s="14"/>
      <c r="Q186" s="12"/>
      <c r="R186" s="12"/>
      <c r="S186" s="12"/>
      <c r="T186" s="12"/>
      <c r="U186" s="12"/>
      <c r="V186" s="12"/>
      <c r="W186" s="12"/>
      <c r="X186" s="12"/>
      <c r="Y186" s="13"/>
      <c r="Z186" s="14"/>
      <c r="AA186" s="10"/>
      <c r="AB186" s="10"/>
      <c r="AC186" s="10"/>
      <c r="AD186" s="10"/>
      <c r="AE186" s="10"/>
      <c r="AF186" s="10"/>
      <c r="AG186" s="10"/>
    </row>
    <row r="187" spans="1:3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14"/>
      <c r="M187" s="14"/>
      <c r="N187" s="14"/>
      <c r="O187" s="14"/>
      <c r="P187" s="14"/>
      <c r="Q187" s="12"/>
      <c r="R187" s="12"/>
      <c r="S187" s="12"/>
      <c r="T187" s="12"/>
      <c r="U187" s="12"/>
      <c r="V187" s="12"/>
      <c r="W187" s="12"/>
      <c r="X187" s="12"/>
      <c r="Y187" s="13"/>
      <c r="Z187" s="14"/>
      <c r="AA187" s="10"/>
      <c r="AB187" s="10"/>
      <c r="AC187" s="10"/>
      <c r="AD187" s="10"/>
      <c r="AE187" s="10"/>
      <c r="AF187" s="10"/>
      <c r="AG187" s="10"/>
    </row>
    <row r="188" spans="1:3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4"/>
      <c r="M188" s="14"/>
      <c r="N188" s="14"/>
      <c r="O188" s="14"/>
      <c r="P188" s="14"/>
      <c r="Q188" s="12"/>
      <c r="R188" s="12"/>
      <c r="S188" s="12"/>
      <c r="T188" s="12"/>
      <c r="U188" s="12"/>
      <c r="V188" s="12"/>
      <c r="W188" s="12"/>
      <c r="X188" s="12"/>
      <c r="Y188" s="13"/>
      <c r="Z188" s="14"/>
      <c r="AA188" s="10"/>
      <c r="AB188" s="10"/>
      <c r="AC188" s="10"/>
      <c r="AD188" s="10"/>
      <c r="AE188" s="10"/>
      <c r="AF188" s="10"/>
      <c r="AG188" s="10"/>
    </row>
    <row r="189" spans="1:3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14"/>
      <c r="M189" s="14"/>
      <c r="N189" s="14"/>
      <c r="O189" s="14"/>
      <c r="P189" s="14"/>
      <c r="Q189" s="12"/>
      <c r="R189" s="12"/>
      <c r="S189" s="12"/>
      <c r="T189" s="12"/>
      <c r="U189" s="12"/>
      <c r="V189" s="12"/>
      <c r="W189" s="12"/>
      <c r="X189" s="12"/>
      <c r="Y189" s="13"/>
      <c r="Z189" s="14"/>
      <c r="AA189" s="10"/>
      <c r="AB189" s="10"/>
      <c r="AC189" s="10"/>
      <c r="AD189" s="10"/>
      <c r="AE189" s="10"/>
      <c r="AF189" s="10"/>
      <c r="AG189" s="10"/>
    </row>
    <row r="190" spans="1:3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14"/>
      <c r="M190" s="14"/>
      <c r="N190" s="14"/>
      <c r="O190" s="14"/>
      <c r="P190" s="14"/>
      <c r="Q190" s="12"/>
      <c r="R190" s="12"/>
      <c r="S190" s="12"/>
      <c r="T190" s="12"/>
      <c r="U190" s="12"/>
      <c r="V190" s="12"/>
      <c r="W190" s="12"/>
      <c r="X190" s="12"/>
      <c r="Y190" s="13"/>
      <c r="Z190" s="14"/>
      <c r="AA190" s="10"/>
      <c r="AB190" s="10"/>
      <c r="AC190" s="10"/>
      <c r="AD190" s="10"/>
      <c r="AE190" s="10"/>
      <c r="AF190" s="10"/>
      <c r="AG190" s="10"/>
    </row>
    <row r="191" spans="1:3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14"/>
      <c r="M191" s="14"/>
      <c r="N191" s="14"/>
      <c r="O191" s="14"/>
      <c r="P191" s="14"/>
      <c r="Q191" s="12"/>
      <c r="R191" s="12"/>
      <c r="S191" s="12"/>
      <c r="T191" s="12"/>
      <c r="U191" s="12"/>
      <c r="V191" s="12"/>
      <c r="W191" s="12"/>
      <c r="X191" s="12"/>
      <c r="Y191" s="13"/>
      <c r="Z191" s="14"/>
      <c r="AA191" s="10"/>
      <c r="AB191" s="10"/>
      <c r="AC191" s="10"/>
      <c r="AD191" s="10"/>
      <c r="AE191" s="10"/>
      <c r="AF191" s="10"/>
      <c r="AG191" s="10"/>
    </row>
    <row r="192" spans="1:3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14"/>
      <c r="M192" s="14"/>
      <c r="N192" s="14"/>
      <c r="O192" s="14"/>
      <c r="P192" s="14"/>
      <c r="Q192" s="12"/>
      <c r="R192" s="12"/>
      <c r="S192" s="12"/>
      <c r="T192" s="12"/>
      <c r="U192" s="12"/>
      <c r="V192" s="12"/>
      <c r="W192" s="12"/>
      <c r="X192" s="12"/>
      <c r="Y192" s="13"/>
      <c r="Z192" s="14"/>
      <c r="AA192" s="10"/>
      <c r="AB192" s="10"/>
      <c r="AC192" s="10"/>
      <c r="AD192" s="10"/>
      <c r="AE192" s="10"/>
      <c r="AF192" s="10"/>
      <c r="AG192" s="10"/>
    </row>
    <row r="193" spans="1:3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14"/>
      <c r="M193" s="14"/>
      <c r="N193" s="14"/>
      <c r="O193" s="14"/>
      <c r="P193" s="14"/>
      <c r="Q193" s="12"/>
      <c r="R193" s="12"/>
      <c r="S193" s="12"/>
      <c r="T193" s="12"/>
      <c r="U193" s="12"/>
      <c r="V193" s="12"/>
      <c r="W193" s="12"/>
      <c r="X193" s="12"/>
      <c r="Y193" s="13"/>
      <c r="Z193" s="14"/>
      <c r="AA193" s="10"/>
      <c r="AB193" s="10"/>
      <c r="AC193" s="10"/>
      <c r="AD193" s="10"/>
      <c r="AE193" s="10"/>
      <c r="AF193" s="10"/>
      <c r="AG193" s="10"/>
    </row>
    <row r="194" spans="1:3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14"/>
      <c r="M194" s="14"/>
      <c r="N194" s="14"/>
      <c r="O194" s="14"/>
      <c r="P194" s="14"/>
      <c r="Q194" s="12"/>
      <c r="R194" s="12"/>
      <c r="S194" s="12"/>
      <c r="T194" s="12"/>
      <c r="U194" s="12"/>
      <c r="V194" s="12"/>
      <c r="W194" s="12"/>
      <c r="X194" s="12"/>
      <c r="Y194" s="13"/>
      <c r="Z194" s="14"/>
      <c r="AA194" s="10"/>
      <c r="AB194" s="10"/>
      <c r="AC194" s="10"/>
      <c r="AD194" s="10"/>
      <c r="AE194" s="10"/>
      <c r="AF194" s="10"/>
      <c r="AG194" s="10"/>
    </row>
    <row r="195" spans="1:3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14"/>
      <c r="M195" s="14"/>
      <c r="N195" s="14"/>
      <c r="O195" s="14"/>
      <c r="P195" s="14"/>
      <c r="Q195" s="12"/>
      <c r="R195" s="12"/>
      <c r="S195" s="12"/>
      <c r="T195" s="12"/>
      <c r="U195" s="12"/>
      <c r="V195" s="12"/>
      <c r="W195" s="12"/>
      <c r="X195" s="12"/>
      <c r="Y195" s="13"/>
      <c r="Z195" s="14"/>
      <c r="AA195" s="10"/>
      <c r="AB195" s="10"/>
      <c r="AC195" s="10"/>
      <c r="AD195" s="10"/>
      <c r="AE195" s="10"/>
      <c r="AF195" s="10"/>
      <c r="AG195" s="10"/>
    </row>
    <row r="196" spans="1:33">
      <c r="A196" s="20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/>
      <c r="R196" s="12"/>
      <c r="S196" s="12"/>
      <c r="T196" s="12"/>
      <c r="U196" s="12"/>
      <c r="V196" s="12"/>
      <c r="W196" s="12"/>
      <c r="X196" s="12"/>
      <c r="Y196" s="13"/>
      <c r="Z196" s="14"/>
      <c r="AA196" s="10"/>
      <c r="AB196" s="10"/>
      <c r="AC196" s="10"/>
      <c r="AD196" s="10"/>
      <c r="AE196" s="10"/>
      <c r="AF196" s="10"/>
      <c r="AG196" s="10"/>
    </row>
    <row r="197" spans="1:3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/>
      <c r="R197" s="12"/>
      <c r="S197" s="12"/>
      <c r="T197" s="12"/>
      <c r="U197" s="12"/>
      <c r="V197" s="12"/>
      <c r="W197" s="12"/>
      <c r="X197" s="12"/>
      <c r="Y197" s="13"/>
      <c r="Z197" s="14"/>
      <c r="AA197" s="10"/>
      <c r="AB197" s="10"/>
      <c r="AC197" s="10"/>
      <c r="AD197" s="10"/>
      <c r="AE197" s="10"/>
      <c r="AF197" s="10"/>
      <c r="AG197" s="10"/>
    </row>
    <row r="198" spans="1:33">
      <c r="A198" s="14"/>
      <c r="X198" s="12"/>
    </row>
    <row r="199" spans="1:33">
      <c r="X199" s="12"/>
    </row>
    <row r="200" spans="1:33">
      <c r="X200" s="12"/>
    </row>
    <row r="201" spans="1:33">
      <c r="X201" s="12"/>
    </row>
    <row r="202" spans="1:33">
      <c r="X202" s="12"/>
    </row>
    <row r="203" spans="1:33">
      <c r="X203" s="12"/>
    </row>
    <row r="803" spans="38:38">
      <c r="AL803" s="11" t="s">
        <v>27</v>
      </c>
    </row>
  </sheetData>
  <mergeCells count="19">
    <mergeCell ref="AF20:AG21"/>
    <mergeCell ref="A21:C22"/>
    <mergeCell ref="AA121:AA122"/>
    <mergeCell ref="AB121:AB122"/>
    <mergeCell ref="AC121:AC122"/>
    <mergeCell ref="D21:E22"/>
    <mergeCell ref="F21:G22"/>
    <mergeCell ref="H21:N22"/>
    <mergeCell ref="A20:N20"/>
    <mergeCell ref="O20:X22"/>
    <mergeCell ref="Y20:Y22"/>
    <mergeCell ref="Z20:Z22"/>
    <mergeCell ref="AA20:AE21"/>
    <mergeCell ref="C11:AG11"/>
    <mergeCell ref="AC1:AG1"/>
    <mergeCell ref="C7:AG7"/>
    <mergeCell ref="C8:AH8"/>
    <mergeCell ref="C10:AG10"/>
    <mergeCell ref="AC2:AG5"/>
  </mergeCells>
  <pageMargins left="0.39370078740157483" right="0.39370078740157483" top="0.39370078740157483" bottom="0.39370078740157483" header="0.51181102362204722" footer="0.5118110236220472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Administrator</cp:lastModifiedBy>
  <cp:lastPrinted>2018-11-07T11:25:03Z</cp:lastPrinted>
  <dcterms:created xsi:type="dcterms:W3CDTF">2011-12-09T07:36:49Z</dcterms:created>
  <dcterms:modified xsi:type="dcterms:W3CDTF">2018-11-07T11:34:05Z</dcterms:modified>
</cp:coreProperties>
</file>