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5480" windowHeight="11520"/>
  </bookViews>
  <sheets>
    <sheet name="приложение" sheetId="2" r:id="rId1"/>
  </sheets>
  <calcPr calcId="124519"/>
</workbook>
</file>

<file path=xl/calcChain.xml><?xml version="1.0" encoding="utf-8"?>
<calcChain xmlns="http://schemas.openxmlformats.org/spreadsheetml/2006/main">
  <c r="AD103" i="2"/>
  <c r="AB129"/>
  <c r="AC129" s="1"/>
  <c r="AD129" l="1"/>
  <c r="AD137" l="1"/>
  <c r="AC137"/>
  <c r="AD114"/>
  <c r="AD109" s="1"/>
  <c r="AC114"/>
  <c r="AC109" s="1"/>
  <c r="AC103"/>
  <c r="AD97"/>
  <c r="AD96" s="1"/>
  <c r="AC97"/>
  <c r="AD83"/>
  <c r="AD82" s="1"/>
  <c r="AC83"/>
  <c r="AC82" s="1"/>
  <c r="AD76"/>
  <c r="AC76"/>
  <c r="AD60"/>
  <c r="AC60"/>
  <c r="AD44"/>
  <c r="AC44"/>
  <c r="AB44"/>
  <c r="AB60"/>
  <c r="AC96" l="1"/>
  <c r="AC43"/>
  <c r="AD43"/>
  <c r="AD25" s="1"/>
  <c r="AD24" s="1"/>
  <c r="AC25" l="1"/>
  <c r="AC24" s="1"/>
  <c r="AB76"/>
  <c r="AB43" s="1"/>
  <c r="AE129"/>
  <c r="AE71"/>
  <c r="AE74"/>
  <c r="AE72"/>
  <c r="AE70"/>
  <c r="AB114" l="1"/>
  <c r="AB83"/>
  <c r="AB82" s="1"/>
  <c r="AB97" l="1"/>
  <c r="AB103"/>
  <c r="AG38"/>
  <c r="AE150"/>
  <c r="AB109"/>
  <c r="AE89"/>
  <c r="AE86"/>
  <c r="AE63"/>
  <c r="AE57"/>
  <c r="AE54"/>
  <c r="AE51"/>
  <c r="AE149"/>
  <c r="AE141"/>
  <c r="AE136"/>
  <c r="AE135"/>
  <c r="AE133"/>
  <c r="AE131"/>
  <c r="AE130"/>
  <c r="AE128"/>
  <c r="AE127"/>
  <c r="AE126"/>
  <c r="AE125"/>
  <c r="AE124"/>
  <c r="AE123"/>
  <c r="AE122"/>
  <c r="AE121"/>
  <c r="AE120"/>
  <c r="AE119"/>
  <c r="AE116"/>
  <c r="AE115"/>
  <c r="AE110"/>
  <c r="AE108"/>
  <c r="AE107"/>
  <c r="AE102"/>
  <c r="AE101"/>
  <c r="AE100"/>
  <c r="AE85"/>
  <c r="AE80"/>
  <c r="AE26"/>
  <c r="AB137"/>
  <c r="AE114" l="1"/>
  <c r="AE109"/>
  <c r="AE83"/>
  <c r="AE137"/>
  <c r="AB96"/>
  <c r="AE103"/>
  <c r="AE76"/>
  <c r="AE97"/>
  <c r="AE60"/>
  <c r="AE44"/>
  <c r="AE82"/>
  <c r="AE96" l="1"/>
  <c r="AB25"/>
  <c r="AB24" s="1"/>
  <c r="AE24" s="1"/>
  <c r="AE25" s="1"/>
  <c r="AE43"/>
</calcChain>
</file>

<file path=xl/sharedStrings.xml><?xml version="1.0" encoding="utf-8"?>
<sst xmlns="http://schemas.openxmlformats.org/spreadsheetml/2006/main" count="294" uniqueCount="176">
  <si>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</si>
  <si>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</si>
  <si>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</si>
  <si>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</si>
  <si>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</si>
  <si>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</si>
  <si>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</si>
  <si>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</si>
  <si>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</si>
  <si>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</si>
  <si>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</si>
  <si>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</si>
  <si>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</si>
  <si>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</si>
  <si>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Приложение 1</t>
  </si>
  <si>
    <t>постоянно</t>
  </si>
  <si>
    <t>ежегодно до 1 сентября</t>
  </si>
  <si>
    <t xml:space="preserve">Программа, всего </t>
  </si>
  <si>
    <t>Программная часть</t>
  </si>
  <si>
    <t>%</t>
  </si>
  <si>
    <t>количество единиц</t>
  </si>
  <si>
    <t>тыс. человек</t>
  </si>
  <si>
    <t>единиц</t>
  </si>
  <si>
    <t>человек</t>
  </si>
  <si>
    <t>количество мероприятий</t>
  </si>
  <si>
    <t>тыс. руб.</t>
  </si>
  <si>
    <t>количество акций</t>
  </si>
  <si>
    <t>количество консультаций</t>
  </si>
  <si>
    <t>количество молодых семей</t>
  </si>
  <si>
    <t>брошюры</t>
  </si>
  <si>
    <t>мероприятий</t>
  </si>
  <si>
    <t>Обеспечивающая подпрограмма</t>
  </si>
  <si>
    <t>тыс.руб.</t>
  </si>
  <si>
    <t>,0,</t>
  </si>
  <si>
    <t>Д</t>
  </si>
  <si>
    <t>Г</t>
  </si>
  <si>
    <t>В</t>
  </si>
  <si>
    <t>Б</t>
  </si>
  <si>
    <t>L</t>
  </si>
  <si>
    <t>R</t>
  </si>
  <si>
    <t>клубами и учреждениями клубного типа</t>
  </si>
  <si>
    <t>библиотеками</t>
  </si>
  <si>
    <t>2018 год</t>
  </si>
  <si>
    <t>2019 год</t>
  </si>
  <si>
    <t>Подпрограмма 1 «Культура Удомельского городского округа»</t>
  </si>
  <si>
    <t>Подпрограмма 2 «Физическая культура и спорт Удомельского городского округа»</t>
  </si>
  <si>
    <t>Подпрограмма 3 «Молодёжь Удомельского городского округа»</t>
  </si>
  <si>
    <t>Подпрограмма 6 «Развитие туризма в Удомельском городском округе»</t>
  </si>
  <si>
    <t>Задача 2 Подпрограммы 3                                                            «Создание условий для повышения качества и разнообразия услуг, предоставляемых в сфере молодежной политики, удовлетворения потребностей в развитии и реализации духовного потенциала молодежи»</t>
  </si>
  <si>
    <t>Показатель 3 Задачи 2 Подпрограммы 3                                           «Количество несовершеннолетних граждан в возрасте от 14 до 18 лет, трудоустроенных в свободное от учёбы время»</t>
  </si>
  <si>
    <t>Показатель 2 Задачи 1 Подпрограммы 5                                "Количество созданных информационных материалов и баннеров, направленных на формирование здорового образа жизни"</t>
  </si>
  <si>
    <t>Подпрограмма 4 «Обеспечение жильём молодых семей в Удомельском городском округе»</t>
  </si>
  <si>
    <t>Цель 6 программы                                                                                  «Развитие туризма как одного из направлений социально-экономического развития Удомельского городского округа, в том числе, сохранение, приумножение и рациональное использование культурного наследия и природного потенциала».</t>
  </si>
  <si>
    <t>Показатель цели 2 программы                                                                  «Численность лиц, систематически занимающихся физической культурой и спортом»</t>
  </si>
  <si>
    <t xml:space="preserve">Показатель цели 6 программы:                                                                                                                      "Увеличение количества проведенных экскурсий в Удомельском городском округе".
                                        </t>
  </si>
  <si>
    <t xml:space="preserve">Показатель цели 6 программы:                                                                                                      "Увеличение количества туристов, посетивших Удомельский городской округ".
                                        </t>
  </si>
  <si>
    <t>Цель 3 «Создание условий для успешной социализации и эффективной самореализации молодежи, развития ее потенциала в интересах Удомельского городского округа».</t>
  </si>
  <si>
    <t>Показатель цели 5 программы «Сокращение масштабов незаконного потребления и оборота наркотических средств и психотропных веществ в Удомельском городском округе»</t>
  </si>
  <si>
    <t>Показатель 1 Мероприятия 3 задачи 1 Подпрограммы 1  «Количество учащихся в учреждении дополнительного образования  в сфере культуры  и исскусства»</t>
  </si>
  <si>
    <t xml:space="preserve">Показатель 3 Мероприятия 2 задачи 2 Подпрограммы 1  «Количество муниципальных библиотек, в которых проведены мероприятия по совершенствованию материально-технической базы» </t>
  </si>
  <si>
    <t xml:space="preserve">Показатель 4 Мероприятия 2 задачи 2 Подпрограммы 1  «Количество муниципальных учреждений культуры культурно-досугового типа, в которых проведены мероприятия по совершенствованию материально-технической базы» </t>
  </si>
  <si>
    <t>Мероприятие 1 Задачи 2  Подпрограммы 4                          «Организация работы по проверке сведений, содержащихся в документах молодых семей, изъявивших желание стать участниками  подпрограммы 4»</t>
  </si>
  <si>
    <t>Показатель 1 Задачи 1 Подпрограммы 3                             «Количество проведенных патриотических и творческих  мероприятий для детей и молодежи"</t>
  </si>
  <si>
    <t xml:space="preserve">Показатель 1 Задачи 1 Подпрограммы 6                                                                          "Создание новых объектов показа" </t>
  </si>
  <si>
    <t xml:space="preserve">Показатель 2 Задачи 1 Подпрограммы 6                                                                          "Развитие новых видов туризма" </t>
  </si>
  <si>
    <t>Мероприятие 1 Задачи 1 Подпрограммы 6                                      "Проведение семинаров, совещаний, круглых столов и конференций по туристической деятельности  в Удомельском городском округе"</t>
  </si>
  <si>
    <t xml:space="preserve">Показатель 1 Мероприятия 1 Задачи 1 Подпрограммы 6                                "Повышение уровня удовлетворенности туристов качеством услуг, предоставляемых организациями Удомельского городского округа"  </t>
  </si>
  <si>
    <t>Показатель 1 Мероприятия 2 Задачи 1 Подпрограммы 6 «Количество изданных материалов»</t>
  </si>
  <si>
    <t>Цель 1 программы                                                                             «Создание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личности»</t>
  </si>
  <si>
    <t>Показатель цели 1 программы:                                                     «Количество муниципальных услуг, предоставляемых муниципальными бюджетными учреждениями Удомельского городского округа»</t>
  </si>
  <si>
    <t>Показатель цели 1 программы:                                                           Уровень фактической обеспеченности учреждениями культуры от нормативной потребности:</t>
  </si>
  <si>
    <t>Цель 2 программы                                                                            «Создание условий для максимального вовлечения населения Удомельского городского округа в систематические занятия физической культурой и спортом»</t>
  </si>
  <si>
    <t>Показатель цели 4 программы                                                  «Количество молодых семей Удомельского городского округа, улучшивших свои жилищные условия»</t>
  </si>
  <si>
    <t>Цель 5 программы                                                                           «Создание условий для приостановления роста распространения наркомании, алкоголизма, табакокурения»</t>
  </si>
  <si>
    <t>Задача 1 Подпрограммы 1                                                       «Сохранение и развитие  культурного потенциала Удомельского городского округа»</t>
  </si>
  <si>
    <t>Показатель 1 задачи 1 Подпрограммы 1                                          «Число посещений муниципальных  библиотек»</t>
  </si>
  <si>
    <t>Показатель 2 задачи 1 Подпрограммы 1                                            «Число любительских формирований самодеятельного народного творчества в муниципальных учреждениях культуры Удомельского городского округа»</t>
  </si>
  <si>
    <t>Показатель 3 задачи 1 Подпрограммы 1                                 «Количество участников любительских формирований самодеятельного народного творчества в муниципальных учреждениях культуры Удомельского городского округа»</t>
  </si>
  <si>
    <t>Показатель 4 задачи 1 Подпрограммы 1                                        «Количество проведенных  культурно-досуговых мероприятий в муниципальных учреждениях культуры»</t>
  </si>
  <si>
    <t>Показатель 5 задачи 1 Подпрограммы 1                                   «Количество посетителей  культурно-досуговых мероприятий в муниципальных учреждениях культуры Удомельского городского округа»</t>
  </si>
  <si>
    <t>Показатель 6 задачи 1 Подпрограммы 1                                                «Доля детей, проживающих в Удомельском городском округе, охваченных дополнительным образованием в сфере культуры и искусства».</t>
  </si>
  <si>
    <t>Мероприятие 1 задачи 1 Подпрограммы 1                           «Сохранение и развитие библиотечного дела в Удомельском городском округе»</t>
  </si>
  <si>
    <t>Показатель 1 Мероприятия 1 задачи 1                              Подпрограммы 1  «Количество пользователей муниципальных библиотек Удомельского городского округа"</t>
  </si>
  <si>
    <t>Показатель 2 Мероприятия 1 задачи 1                              Подпрограммы 1  «Количество проведенных муниципальными библиотеками массовых мероприятий (культурно-просветительские, методические и др.)»</t>
  </si>
  <si>
    <t>Мероприятие 2 задачи 1 Подпрограммы 1                            «Организация и проведение культурно-досуговых мероприятий и развитие народного творчества в Удомельском городском округе»</t>
  </si>
  <si>
    <t>Показатель 1 Мероприятия 2 задачи 1 Подпрограммы 1    «Количество посетителей  культурно-досуговых мероприятий, проведенных на платной основе в муниципальных учреждениях культуры Удомельского городского округа»</t>
  </si>
  <si>
    <t>Мероприятие 3 задачи 1 Подпрограммы 1                               «Развитие дополнительного образования в сфере культуры и искусства»</t>
  </si>
  <si>
    <t>Задача 2 Подпрограммы 1                                                           «Укрепление и модернизация материально-технической базы  муниципальных учреждений культуры Удомельского городского округа»</t>
  </si>
  <si>
    <t>Показатель 1 задачи 2 Подпрограммы 1                                             "Доля муниципальных учреждений культуры, здания которых  находятся в аварийном состоянии или требуют капитального ремонта, в общем количестве муниципальных учреждений культуры»</t>
  </si>
  <si>
    <t>Показатель 2 задачи 2 Подпрограммы 1                                                                      «Доля муниципальных учреждений культуры, отвечающих нормам и требованиям правил пожарной безопасности»</t>
  </si>
  <si>
    <t>Показатель 2 Мероприятия 2 задачи 2 Подпрограммы 1  «Количество муниципальных учреждений культуры культурно-досугового типа Удомельского городского округа, в которых проведены противопожарные мероприятия»</t>
  </si>
  <si>
    <t>Задача 3 Подпрограммы 1                                                        «Сохранение культурного наследия Удомельского городского округа»</t>
  </si>
  <si>
    <t>Показатель 1 задачи 3 Подпрограммы 1                                         «Доля объектов культурного наследия, находящихся в удовлетворительном состоянии, в общем количестве объектов культурного наследия Удомельского городского округа».</t>
  </si>
  <si>
    <t>Показатель 1 Мероприятия 1 задачи 3 Подпрограммы 1  «Количество объектов культурного наследия Удомельского городского округа, на которых ведутся ремонтно-реставрационные работы»</t>
  </si>
  <si>
    <t>Мероприятие 2 задачи 3 Подпрограммы 1                           «Популяризация и пропаганда деятельности по сохранению объектов культурного наследия Удомельского городского округа»</t>
  </si>
  <si>
    <t>Показатель 1 Мероприятия 2 задачи 3 Подпрограммы 1  «Количество проведенных заседаний Совета по краеведению, совещаний, конференций, круглых столов и других мероприятий с привлечением общественности по вопросам сохранения культурного наследия Удомельского городского округа»</t>
  </si>
  <si>
    <t>Задача 1 Подпрограммы 2                                                              «Развитие массового спорта и физкультурно-оздоровительного движения среди всех возрастных групп и категорий населения Удомельского городского округа, включая лиц с ограниченными физическими возможностями и инвалидов».</t>
  </si>
  <si>
    <t>Мероприятие 1 Задачи 1  Подпрограммы 2 «Проведение официальных муниципальных физкультурно-оздоровительных и спортивных мероприятий для всех возрастных групп и категорий населения муниципального образования Удомельский район».</t>
  </si>
  <si>
    <t>Показатель 1 Мероприятия 1 Задачи 1  Подпрограммы 2 «Количество официальных муниципальных физкультурно-оздоровительных и спортивных мероприятий»</t>
  </si>
  <si>
    <t>Показатель 2 Мероприятия 1 Задачи 1  Подпрограммы 2  «Количество участников официальных муниципальных физкультурно-оздоровительных и спортивных мероприятий»</t>
  </si>
  <si>
    <t>Мероприятие 2 Задачи 1  Подпрограммы 2                 «Командирование спортсменов муниципального образования для участия в официальных областных спортивно-массовых мероприятиях и соревнованиях»</t>
  </si>
  <si>
    <t>Показатель 1 Мероприятия 2 Задачи 1  Подпрограммы 2  «Количество официальных областных спортивно-массовых мероприятий и соревнований, в которых приняли участие спортсмены Удомельского городского округа»</t>
  </si>
  <si>
    <t>Показатель 2 Мероприятия 2 Задачи 1  Подпрограммы 2  «Количество участников официальных областных спортивно-массовых мероприятий и соревнований»</t>
  </si>
  <si>
    <t>Показатель 2 Задачи 1 Подпрограммы 3                               «Количество организованных выездов представителей молодёжных общественных объединений на областные, межрегиональные, всероссийские мероприятия»</t>
  </si>
  <si>
    <t>Мероприятие 1 Задачи 1 Подпрограммы 3                         «Организация и проведение акций,  посвященных памятным датам истории России, государственным символам Российской Федерации»</t>
  </si>
  <si>
    <t>Мероприятие 2 Задачи 1  Подпрограммы 3                   «Организация и проведение творческих мероприятий для детей и молодежи»</t>
  </si>
  <si>
    <t xml:space="preserve">Мероприятие 3 Задачи 1 Подпрограммы 3                        «Организация выездов представителей молодёжных общественных объединений на областные,межрегиональные, всероссийские мероприятия» </t>
  </si>
  <si>
    <t>Показатель 1 Задачи 2 Подпрограммы 3                                     Количество муниципальных услуг в сфере молодежной политики, предоставляемых муниципальным бюджетным учреждением Городской молодежный центр «Звездный»</t>
  </si>
  <si>
    <t>Показатель 2 Задачи 2 Подпрограммы 3                                «Количество молодежи, принявшей участие в общественно-значимой деятельности»</t>
  </si>
  <si>
    <t>Мероприятие 1 Задачи 2  Подпрограммы 3                               «Развитие деятельности муниципального бюджетного учреждения Городской молодежный центр «Звездный»</t>
  </si>
  <si>
    <t>Мероприятие 2 Задачи 2  Подпрограммы 3                               "Создание временных специализированных рабочих мест  для несовершеннолетних граждан в возрасте от 14 до 18 лет, трудоустроенных в свободное от учёбы время"</t>
  </si>
  <si>
    <t>Задача 1 Подпрограммы 4                                                  «Информирование молодых семей по вопросам реализации подпрограммы 4»</t>
  </si>
  <si>
    <t>Показатель 1 Задачи 1 Подпрограммы 4                                  «Количество молодых семей, ставших участниками подпрограммы 4»</t>
  </si>
  <si>
    <t>Мероприятие 1 Задачи 1  Подпрограммы 4                           «Консультация молодых семей по вопросам реализации подпрограммы  4»</t>
  </si>
  <si>
    <t>Показатель 1 Задачи 2 Подпрограммы 4                                  «Количество молодых семей, получивших социальные выплаты в рамках реализации подпрограммы 4»</t>
  </si>
  <si>
    <t>Показатель 2 Задачи 2 Подпрограммы 4                                   «Количество молодых семей, улучшивших свои жилищные условия с помощью подпрограммы 4»</t>
  </si>
  <si>
    <t>Задача 1 Подпрограммы 5                                                         «Проведение работы по профилактике распространения наркомании,  алкоголизма и связанных с ними правонарушений»</t>
  </si>
  <si>
    <t>Показатель 1 Задачи 1 Подпрограммы 5                                        "Количество проведенных профилактических мероприятий для детей и молодёжи, направленных на формирование здорового образа жизни и негативного отношения к наркомании, алкоголизму, табакокурению"</t>
  </si>
  <si>
    <t>Мероприятие 1 Задачи 1  Подпрограммы 5                          «Проведение  мероприятий для подростков и молодёжи, направленных на формирование здорового образа жизни и негативного отношения к наркомании, алкоголизму, табакокурению. Поддержка детского и молодежного самодеятельного творчества»</t>
  </si>
  <si>
    <t>Мероприятие 2 Задачи 1  Подпрограммы 5                              «Социальная реклама»</t>
  </si>
  <si>
    <t>Задача 1 Подпрограммы 6                                                                     «Привлечение туристов в Удомельский городской округ»</t>
  </si>
  <si>
    <t>Мероприятие 2 задачи 1 Подпрограммы 6                                «Изготовление туристско-информационных материалов об Удомельском городском округе»</t>
  </si>
  <si>
    <t>C</t>
  </si>
  <si>
    <t>Подпрограмма 5 «Противодействие  незаконному  обороту  наркотиков,  наркомании, алкоголизму,  табакокурению  и  другим  видам  зависимости  в Удомельском городском округе»</t>
  </si>
  <si>
    <t xml:space="preserve">Цель 4 программы                                                              «Предоставление Администрацией Удомельского городского округа поддержки в решении жилищной проблемы молодым семьям, признанным в установленном порядке нуждающимися в улучшении жилищных условий" </t>
  </si>
  <si>
    <t>Показатель цели 1 программы:                                                           «Уровень удовлетворенности населения Удомельского городского округа  качеством услуг,  предоставляемых муниципальными учреждениями культуры»</t>
  </si>
  <si>
    <t>Показатель 1 Мероприятия 2 задачи 2 Подпрограммы 1  «Количество муниципальных библиотек, в которых проведены противопожарные мероприятия»</t>
  </si>
  <si>
    <t>Показатель 1 Задачи 1 Подпрограммы 2                              «Численность населения, вовлеченного в муниципальные спортивно-массовые мероприятия, соревнования и турниры».</t>
  </si>
  <si>
    <t>Мероприятие 1 Задачи 1  Подпрограммы 2                                   «Проведение официальных муниципальных физкультурно-оздоровительных и спортивных мероприятий для всех возрастных групп и категорий населения муниципального образования Удомельский городской округ».</t>
  </si>
  <si>
    <t xml:space="preserve"> Задача 1 Подпрограммы 3                                                          «Организация и проведение для молодёжи патриотических и творческих мероприятий»</t>
  </si>
  <si>
    <t>Мероприятие 2 обеспечивающей подпрограммы              «Разработка проектов муниципальных правовых актов Удомельского городского округа по вопросам, относящимся к Управлению культуры, спорта и молодежной политики Администрации Удомельского городского округа"</t>
  </si>
  <si>
    <t>Мероприятие 4 обеспечивающей подпрограммы  «Взаимодействие с творческими организациями, общественными объединениями в сфере культуры, спорта и молодежной политики в решении вопросов, находящихся в компетенции Управления культуры, спорта и молодежной политики Администрации Удомельского городского округа»</t>
  </si>
  <si>
    <t>Мероприятие 3 обеспечивающей подпрограммы                «Организация и проведение заседаний координационных советов, организационных комитетов, комиссий при Управлении культуры, спорта и молодежной политики Администрации Удомельского городского округа по актуальным вопросам сфер деятельности»</t>
  </si>
  <si>
    <t>Показатель 2 Задачи 1 Подпрограммы 4                                  «Количество молодых семей, получивших консультацию по вопросам реализации подпрограммы 4»</t>
  </si>
  <si>
    <t>Мероприятие 2 Задачи 2  Подпрограммы 4                         «Формирование списка молодых семей-участников  подпрограммы 4, изъявивших желание получить социальную выплату в планируемом году»</t>
  </si>
  <si>
    <t>Характеристика муниципальной программы муниципального образования Удомельский городской округ</t>
  </si>
  <si>
    <t>Задача 2 Подпрограммы 4                                                 «Предоставление молодым семьям - участникам  социальных выплат на приобретение (строительство) жилья в рамках реализации подпрограммы 4»</t>
  </si>
  <si>
    <t>Мероприятие 3 Задачи 2  Подпрограммы 4                     «Предоставление молодым семьям Удомельского городского округа социальных выплат на приобретение (строительство) жилья за счет средств бюджета Удомельского городского округа»</t>
  </si>
  <si>
    <t>Показатель цели 3 программы                                                «Количество молодых людей, вовлечённых в общественную жизнь округа»</t>
  </si>
  <si>
    <t>Мероприятие 1 обеспечивающей подпрограммы               "Расходы на руководство и управление администратора программы (Управление культуры, спорта и молодежной политики Администрации Удомельского городского округа)</t>
  </si>
  <si>
    <t>Ж</t>
  </si>
  <si>
    <t>Показатель 1 Мероприятия 6 задачи 2 Подпрограммы 1 «Количество муниципальных общедоступных библиотек Удомельского городского округа  в которых пополнился книжный фонд из средств областного бюджета»</t>
  </si>
  <si>
    <t>Мероприятие 4 Задачи 2  Подпрограммы 4                     «Социальная выплата на приобретение жилого помещения или создание объекта индивидуального жилищного строительства"</t>
  </si>
  <si>
    <t>Мероприятие 1  задачи 2 Подпрограммы 1                                «Комплектование книжных фондов муниципальных библиотек Удомельского городского округа»</t>
  </si>
  <si>
    <t xml:space="preserve">Показатель 1 задачи 2 Подпрограммы 1                                                             «Количество муниципальных библиотек, в которых пополнен  книжный фонд» </t>
  </si>
  <si>
    <t>Административное мероприятие 1 задачи 3 Подпрограммы 1 «Проведение семинаров, совещаний, круглых столов, иных общественных мероприятий по вопросам обеспечения сохранности объектов культурного наследия, расположенных на территории Удомельского городского округа»</t>
  </si>
  <si>
    <t>2020 год</t>
  </si>
  <si>
    <t>Мероприятие 3  задачи 2 Подпрограммы 1 «Комплектование книжных фондов муниципальных общедоступных библиотек Удомельского городского округа из областного бюджета»</t>
  </si>
  <si>
    <r>
      <t>"</t>
    </r>
    <r>
      <rPr>
        <i/>
        <u/>
        <sz val="14"/>
        <rFont val="Times New Roman"/>
        <family val="1"/>
        <charset val="204"/>
      </rPr>
      <t>Развитие культуры, спорта и молодежной политики  Удомельского городского округа на 2018 - 2020 годы"</t>
    </r>
    <r>
      <rPr>
        <i/>
        <sz val="14"/>
        <rFont val="Times New Roman"/>
        <family val="1"/>
        <charset val="204"/>
      </rPr>
      <t xml:space="preserve">
</t>
    </r>
  </si>
  <si>
    <t>к муниципальной программе муниципального образования Удомельский городской округ "Развитие культуры, спорта и молодежной политики Удомельского городского округа на 2018 - 2020 годы"</t>
  </si>
  <si>
    <t xml:space="preserve"> Показатель 2 Мероприятия 2 Задачи 1 Подпрограммы 6 "Количество просмотров информации, размещенной на официальном сайте муниципального образования Удомельский городской округ в информационно-телекоммуникационной сети "Интернет" </t>
  </si>
  <si>
    <t>Показатель 2 Мероприятия 3 задачи 1 Подпрограммы 1  «Количество учащихся, получающих стипендию Губернатора Тверской области»</t>
  </si>
  <si>
    <t xml:space="preserve">Мероприятие 2  задачи 2 Подпрограммы 1                        "Проведение мониторинга муниципальных учреждений культуры на соответствие социальным нормам и нормативам, требованиям модельного стандарта"                                                                                                </t>
  </si>
  <si>
    <t>Показатель 2 Мероприятия 2 задачи 1 Подпрограммы 1           «Число выездных концертных мероприятий в сельские населенные пункты Удомельского городского округа»</t>
  </si>
  <si>
    <t>Задача 2 Подпрограммы 2 «Развитие спортивной инфраструктуры в Удомельском городском округе за счет реализации муниципальных и областных проектов»</t>
  </si>
  <si>
    <t xml:space="preserve">Показатель 1 Задачи 2 Подпрограммы 2  "Увеличение уровня обеспеченности населения спортивными сооружениями"                             </t>
  </si>
  <si>
    <t>Административное мероприятие 1 задачи 2 Подпрограммы 2  «Информационное обеспечение  по пропаганде физической культуры и спорта, здорового образа жизни в средствах массовой информации"</t>
  </si>
  <si>
    <t>Показатель 1 Административного мероприятия 1 Задачи 2 Подпрограммы 2  «Количество  тематических репортажей на ТВ, публикаций в газетах, информаций, размещенных на сайтах в информационно-телекоммуникационной сети "Интернет", направленных на пропаганду здорового образа жизни""</t>
  </si>
  <si>
    <t xml:space="preserve">Мероприятие 4 задачи 2 Подпрограммы 1 «Подключение муниципальных общедоступных библиотек Удомельского городского округа к информационно-телекоммуникационной сети Интернет и развитие системы библиотечного дела с учетом задачи расширения информационных технологий и оцифровки из областного бюджета»                                      </t>
  </si>
  <si>
    <t>Показатель 1 Мероприятия 4 задачи 2 Подпрограммы 1 «Количество муниципальных общедоступных библиотек Удомельского городского округа, подключенных к информационно-телекоммуникационной сети Интернет и развитию системы библиотечного дела с учетом задачи расширения информационных технологий и оцифровки из средств областного бюджета»</t>
  </si>
  <si>
    <t xml:space="preserve">Мероприятие 5 задачи 2 Подпрограммы 1 «Подключение  общедоступных библиотек Тверской области к сети Интернет и развитию системы библиотечного дела с учетом задачи расширения информационных технологий и оцифровки»                                      </t>
  </si>
  <si>
    <t xml:space="preserve">Показатель 1 Мероприятия 5 задачи 2 Подпрограммы 1  «Количество  общедоступных библиотек  Тверской области подключенных к сети Интернет и развитию системы библиотечного дела с учетом задачи расширения информационных технологий и оцифровки»    </t>
  </si>
  <si>
    <t xml:space="preserve">                                    Принятые обозначения и сокращения: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</si>
  <si>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1.Программа - муниципальная  программа муниципального образования Удомельский городской округ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</si>
  <si>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"2. Цель - цель муниципальной программы </t>
  </si>
  <si>
    <t>4. Задача - задача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</si>
  <si>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</si>
  <si>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t xml:space="preserve"> </t>
  </si>
  <si>
    <r>
      <rPr>
        <sz val="14"/>
        <rFont val="Times New Roman"/>
        <family val="1"/>
        <charset val="204"/>
      </rPr>
      <t>Администратор муниципальной программы муниципального образования Удомельский городской округ</t>
    </r>
    <r>
      <rPr>
        <i/>
        <sz val="14"/>
        <rFont val="Times New Roman"/>
        <family val="1"/>
        <charset val="204"/>
      </rPr>
      <t xml:space="preserve">   -  Управление культуры, спорта и молодежной политики Администрации Удомельского городского округа</t>
    </r>
  </si>
  <si>
    <t xml:space="preserve">7. Показатель - показатель цели программы, показатель задачи подпрограммы, показатель мероприятия подпрограммы (административного мероприятия). </t>
  </si>
  <si>
    <t>5. Мероприятие - мероприятие подпрограммы</t>
  </si>
  <si>
    <t xml:space="preserve">3. Подпрограмма  - подпрограмма муниципальной  программы.  </t>
  </si>
  <si>
    <t>2. Цель - цель муниципальной программы.</t>
  </si>
  <si>
    <t>1. Программа - муниципальная  программа муниципального образования Удомельский городской округ.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</si>
  <si>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</si>
  <si>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Исполнитель муниципальной программы муниципального образования Удомельский городской округ</t>
    </r>
    <r>
      <rPr>
        <i/>
        <sz val="14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</si>
</sst>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sz val="11"/>
      <color theme="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0">
    <xf numFmtId="0" fontId="0" fillId="0" borderId="0" xfId="0"/>
    <xf numFmtId="0" fontId="16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5" fillId="2" borderId="1" xfId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9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1" fillId="2" borderId="0" xfId="0" applyFont="1" applyFill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/>
    <xf numFmtId="0" fontId="19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64" fontId="4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top" wrapText="1"/>
    </xf>
    <xf numFmtId="0" fontId="3" fillId="3" borderId="0" xfId="0" applyFont="1" applyFill="1"/>
    <xf numFmtId="0" fontId="4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3" fillId="2" borderId="0" xfId="0" applyNumberFormat="1" applyFont="1" applyFill="1" applyBorder="1"/>
    <xf numFmtId="0" fontId="3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18" fillId="2" borderId="0" xfId="0" applyFont="1" applyFill="1" applyAlignme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F813"/>
  <sheetViews>
    <sheetView tabSelected="1" topLeftCell="A12" zoomScale="69" zoomScaleNormal="69" workbookViewId="0">
      <selection activeCell="AB31" sqref="AB31"/>
    </sheetView>
  </sheetViews>
  <sheetFormatPr defaultColWidth="9.140625" defaultRowHeight="15"/>
  <cols>
    <col min="1" max="1" width="4.7109375" style="17" customWidth="1"/>
    <col min="2" max="2" width="4.7109375" style="63" customWidth="1"/>
    <col min="3" max="3" width="5.140625" style="63" customWidth="1"/>
    <col min="4" max="7" width="4.42578125" style="63" customWidth="1"/>
    <col min="8" max="8" width="5" style="63" customWidth="1"/>
    <col min="9" max="13" width="4.42578125" style="63" customWidth="1"/>
    <col min="14" max="14" width="3.7109375" style="63" customWidth="1"/>
    <col min="15" max="15" width="4.42578125" style="63" customWidth="1"/>
    <col min="16" max="17" width="4" style="63" customWidth="1"/>
    <col min="18" max="25" width="4" style="61" customWidth="1"/>
    <col min="26" max="26" width="57.7109375" style="62" customWidth="1"/>
    <col min="27" max="27" width="13" style="63" customWidth="1"/>
    <col min="28" max="28" width="12.5703125" style="17" customWidth="1"/>
    <col min="29" max="29" width="13.85546875" style="17" customWidth="1"/>
    <col min="30" max="30" width="11.7109375" style="17" customWidth="1"/>
    <col min="31" max="31" width="11.28515625" style="17" customWidth="1"/>
    <col min="32" max="32" width="10.5703125" style="17" customWidth="1"/>
    <col min="33" max="33" width="0.28515625" style="17" customWidth="1"/>
    <col min="34" max="16384" width="9.140625" style="17"/>
  </cols>
  <sheetData>
    <row r="1" spans="1:38" ht="15" customHeight="1">
      <c r="B1" s="84"/>
      <c r="C1" s="84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8"/>
      <c r="S1" s="18"/>
      <c r="T1" s="18"/>
      <c r="U1" s="18"/>
      <c r="V1" s="18"/>
      <c r="W1" s="18"/>
      <c r="X1" s="18"/>
      <c r="Y1" s="18"/>
      <c r="Z1" s="19"/>
      <c r="AA1" s="20"/>
      <c r="AB1" s="13"/>
      <c r="AC1" s="13"/>
      <c r="AD1" s="125" t="s">
        <v>14</v>
      </c>
      <c r="AE1" s="125"/>
      <c r="AF1" s="125"/>
      <c r="AG1" s="21"/>
      <c r="AH1" s="22"/>
      <c r="AI1" s="22"/>
      <c r="AJ1" s="22"/>
      <c r="AK1" s="22"/>
    </row>
    <row r="2" spans="1:38" ht="76.5" customHeight="1">
      <c r="B2" s="84"/>
      <c r="C2" s="84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8"/>
      <c r="S2" s="18"/>
      <c r="T2" s="18"/>
      <c r="U2" s="18"/>
      <c r="V2" s="18"/>
      <c r="W2" s="18"/>
      <c r="X2" s="18"/>
      <c r="Y2" s="18"/>
      <c r="Z2" s="19"/>
      <c r="AA2" s="20"/>
      <c r="AB2" s="13"/>
      <c r="AC2" s="13"/>
      <c r="AD2" s="129" t="s">
        <v>149</v>
      </c>
      <c r="AE2" s="129"/>
      <c r="AF2" s="129"/>
      <c r="AG2" s="21"/>
      <c r="AH2" s="22"/>
      <c r="AI2" s="22"/>
      <c r="AJ2" s="22"/>
      <c r="AK2" s="22"/>
    </row>
    <row r="3" spans="1:38" ht="18.75" customHeight="1">
      <c r="B3" s="84"/>
      <c r="C3" s="8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8"/>
      <c r="S3" s="18"/>
      <c r="T3" s="18"/>
      <c r="U3" s="18"/>
      <c r="V3" s="18"/>
      <c r="W3" s="18"/>
      <c r="X3" s="18"/>
      <c r="Y3" s="18"/>
      <c r="Z3" s="19"/>
      <c r="AA3" s="20"/>
      <c r="AB3" s="13"/>
      <c r="AC3" s="13"/>
      <c r="AD3" s="129"/>
      <c r="AE3" s="129"/>
      <c r="AF3" s="129"/>
      <c r="AG3" s="21"/>
      <c r="AH3" s="22"/>
      <c r="AI3" s="22"/>
      <c r="AJ3" s="22"/>
      <c r="AK3" s="22"/>
    </row>
    <row r="4" spans="1:38" ht="18.75">
      <c r="B4" s="84"/>
      <c r="C4" s="84"/>
      <c r="D4" s="26"/>
      <c r="E4" s="26"/>
      <c r="F4" s="26"/>
      <c r="G4" s="26"/>
      <c r="H4" s="26"/>
      <c r="I4" s="26"/>
      <c r="J4" s="20"/>
      <c r="K4" s="20"/>
      <c r="L4" s="20"/>
      <c r="M4" s="20"/>
      <c r="N4" s="20"/>
      <c r="O4" s="20"/>
      <c r="P4" s="20"/>
      <c r="Q4" s="20"/>
      <c r="R4" s="18"/>
      <c r="S4" s="18"/>
      <c r="T4" s="18"/>
      <c r="U4" s="18"/>
      <c r="V4" s="18"/>
      <c r="W4" s="18"/>
      <c r="X4" s="18"/>
      <c r="Y4" s="18"/>
      <c r="Z4" s="19"/>
      <c r="AA4" s="20"/>
      <c r="AB4" s="13"/>
      <c r="AC4" s="13"/>
      <c r="AD4" s="129"/>
      <c r="AE4" s="129"/>
      <c r="AF4" s="129"/>
      <c r="AG4" s="23"/>
      <c r="AH4" s="23"/>
      <c r="AI4" s="23"/>
      <c r="AJ4" s="23"/>
      <c r="AK4" s="23"/>
    </row>
    <row r="5" spans="1:38" ht="49.5" customHeight="1">
      <c r="B5" s="84"/>
      <c r="C5" s="84"/>
      <c r="D5" s="26"/>
      <c r="E5" s="26"/>
      <c r="F5" s="26"/>
      <c r="G5" s="26"/>
      <c r="H5" s="26"/>
      <c r="I5" s="26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  <c r="AB5" s="13"/>
      <c r="AC5" s="13"/>
      <c r="AD5" s="129"/>
      <c r="AE5" s="129"/>
      <c r="AF5" s="129"/>
      <c r="AG5" s="13"/>
    </row>
    <row r="6" spans="1:38" s="27" customFormat="1" ht="9" customHeight="1">
      <c r="B6" s="85"/>
      <c r="C6" s="8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9"/>
      <c r="T6" s="29"/>
      <c r="U6" s="29"/>
      <c r="V6" s="29"/>
      <c r="W6" s="29"/>
      <c r="X6" s="29"/>
      <c r="Y6" s="29"/>
      <c r="Z6" s="29"/>
      <c r="AA6" s="30"/>
      <c r="AB6" s="29"/>
      <c r="AC6" s="29"/>
      <c r="AD6" s="29"/>
      <c r="AE6" s="29"/>
      <c r="AF6" s="29"/>
      <c r="AG6" s="95"/>
      <c r="AH6" s="95"/>
      <c r="AI6" s="95"/>
      <c r="AJ6" s="95"/>
      <c r="AK6" s="31"/>
      <c r="AL6" s="31"/>
    </row>
    <row r="7" spans="1:38" s="27" customFormat="1" ht="33" customHeight="1">
      <c r="B7" s="26"/>
      <c r="C7" s="26"/>
      <c r="D7" s="126" t="s">
        <v>135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95"/>
      <c r="AH7" s="95"/>
      <c r="AI7" s="95"/>
      <c r="AJ7" s="95"/>
      <c r="AK7" s="31"/>
      <c r="AL7" s="31"/>
    </row>
    <row r="8" spans="1:38" s="27" customFormat="1" ht="25.5" customHeight="1">
      <c r="A8" s="8"/>
      <c r="B8" s="26"/>
      <c r="C8" s="26"/>
      <c r="D8" s="127" t="s">
        <v>148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96"/>
      <c r="AI8" s="96"/>
      <c r="AJ8" s="96"/>
      <c r="AK8" s="32"/>
      <c r="AL8" s="32"/>
    </row>
    <row r="9" spans="1:38" s="27" customFormat="1" ht="26.25" customHeight="1">
      <c r="A9" s="8"/>
      <c r="B9" s="26"/>
      <c r="C9" s="26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 t="s">
        <v>13</v>
      </c>
      <c r="AA9" s="118"/>
      <c r="AB9" s="118"/>
      <c r="AC9" s="118"/>
      <c r="AD9" s="118"/>
      <c r="AE9" s="118"/>
      <c r="AF9" s="118"/>
      <c r="AG9" s="118"/>
      <c r="AH9" s="119"/>
      <c r="AI9" s="119"/>
      <c r="AJ9" s="119"/>
      <c r="AK9" s="32"/>
      <c r="AL9" s="32"/>
    </row>
    <row r="10" spans="1:38" s="27" customFormat="1" ht="33" customHeight="1">
      <c r="A10" s="8"/>
      <c r="B10" s="26"/>
      <c r="C10" s="26"/>
      <c r="D10" s="124" t="s">
        <v>168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95"/>
      <c r="AH10" s="95"/>
      <c r="AI10" s="95"/>
      <c r="AJ10" s="95"/>
      <c r="AK10" s="32"/>
      <c r="AL10" s="32"/>
    </row>
    <row r="11" spans="1:38" s="27" customFormat="1" ht="22.5" customHeight="1">
      <c r="A11" s="8"/>
      <c r="B11" s="26"/>
      <c r="C11" s="26"/>
      <c r="D11" s="124" t="s">
        <v>175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16"/>
      <c r="AH11" s="116"/>
      <c r="AI11" s="116"/>
      <c r="AJ11" s="116"/>
      <c r="AK11" s="32"/>
      <c r="AL11" s="32"/>
    </row>
    <row r="12" spans="1:38" s="27" customFormat="1" ht="18.75">
      <c r="A12" s="120" t="s">
        <v>174</v>
      </c>
      <c r="B12" s="26"/>
      <c r="D12" s="26"/>
      <c r="E12" s="26"/>
      <c r="F12" s="122"/>
      <c r="G12" s="122"/>
      <c r="H12" s="26"/>
      <c r="I12" s="26"/>
      <c r="J12" s="123" t="s">
        <v>3</v>
      </c>
      <c r="K12" s="36"/>
      <c r="L12" s="36"/>
      <c r="M12" s="36"/>
      <c r="N12" s="36"/>
      <c r="O12" s="26"/>
      <c r="P12" s="26"/>
      <c r="Q12" s="26"/>
      <c r="R12" s="33"/>
      <c r="S12" s="34"/>
      <c r="T12" s="34"/>
      <c r="U12" s="34"/>
      <c r="V12" s="34"/>
      <c r="W12" s="34"/>
      <c r="X12" s="34"/>
      <c r="Y12" s="34"/>
      <c r="Z12" s="35"/>
      <c r="AA12" s="36"/>
      <c r="AB12" s="37"/>
      <c r="AC12" s="38"/>
      <c r="AD12" s="38"/>
      <c r="AE12" s="31"/>
      <c r="AF12" s="31"/>
      <c r="AG12" s="31"/>
      <c r="AH12" s="31"/>
      <c r="AI12" s="31"/>
      <c r="AJ12" s="31"/>
      <c r="AK12" s="31"/>
      <c r="AL12" s="31"/>
    </row>
    <row r="13" spans="1:38" ht="15.75">
      <c r="A13" s="121"/>
      <c r="B13" s="20"/>
      <c r="C13" s="20"/>
      <c r="D13" s="20"/>
      <c r="E13" s="20"/>
      <c r="F13" s="20"/>
      <c r="G13" s="20"/>
      <c r="H13" s="20"/>
      <c r="I13" s="21" t="s">
        <v>173</v>
      </c>
      <c r="J13" s="44"/>
      <c r="K13" s="44"/>
      <c r="L13" s="44"/>
      <c r="M13" s="44"/>
      <c r="N13" s="44"/>
      <c r="O13" s="86"/>
      <c r="P13" s="86"/>
      <c r="Q13" s="86"/>
      <c r="R13" s="41"/>
      <c r="S13" s="42"/>
      <c r="T13" s="42"/>
      <c r="U13" s="42"/>
      <c r="V13" s="42"/>
      <c r="W13" s="42"/>
      <c r="X13" s="42"/>
      <c r="Y13" s="42"/>
      <c r="Z13" s="43"/>
      <c r="AA13" s="44"/>
      <c r="AB13" s="39"/>
      <c r="AC13" s="39"/>
      <c r="AD13" s="39"/>
      <c r="AE13" s="39"/>
      <c r="AF13" s="39"/>
      <c r="AG13" s="39"/>
      <c r="AH13" s="40"/>
      <c r="AI13" s="40"/>
      <c r="AJ13" s="40"/>
      <c r="AK13" s="40"/>
      <c r="AL13" s="40"/>
    </row>
    <row r="14" spans="1:38" ht="15.75">
      <c r="A14" s="121"/>
      <c r="B14" s="20"/>
      <c r="C14" s="20"/>
      <c r="D14" s="20"/>
      <c r="E14" s="20"/>
      <c r="F14" s="20"/>
      <c r="G14" s="20"/>
      <c r="H14" s="20"/>
      <c r="I14" s="21" t="s">
        <v>172</v>
      </c>
      <c r="J14" s="44"/>
      <c r="K14" s="44"/>
      <c r="L14" s="44"/>
      <c r="M14" s="44"/>
      <c r="N14" s="44"/>
      <c r="O14" s="86"/>
      <c r="P14" s="86"/>
      <c r="Q14" s="86"/>
      <c r="R14" s="41"/>
      <c r="S14" s="42"/>
      <c r="T14" s="42"/>
      <c r="U14" s="42"/>
      <c r="V14" s="42"/>
      <c r="W14" s="42"/>
      <c r="X14" s="42"/>
      <c r="Y14" s="42"/>
      <c r="Z14" s="43"/>
      <c r="AA14" s="44"/>
      <c r="AB14" s="39"/>
      <c r="AC14" s="39"/>
      <c r="AD14" s="39"/>
      <c r="AE14" s="39"/>
      <c r="AF14" s="39"/>
      <c r="AG14" s="39"/>
      <c r="AH14" s="40"/>
      <c r="AI14" s="40"/>
      <c r="AJ14" s="40"/>
      <c r="AK14" s="40"/>
      <c r="AL14" s="40"/>
    </row>
    <row r="15" spans="1:38" ht="15.75" customHeight="1">
      <c r="A15" s="121"/>
      <c r="B15" s="20"/>
      <c r="C15" s="20"/>
      <c r="D15" s="20"/>
      <c r="E15" s="20"/>
      <c r="F15" s="20"/>
      <c r="G15" s="20"/>
      <c r="H15" s="20"/>
      <c r="I15" s="21" t="s">
        <v>171</v>
      </c>
      <c r="J15" s="44"/>
      <c r="K15" s="44"/>
      <c r="L15" s="44"/>
      <c r="M15" s="44"/>
      <c r="N15" s="44"/>
      <c r="O15" s="86"/>
      <c r="P15" s="86"/>
      <c r="Q15" s="86"/>
      <c r="R15" s="41"/>
      <c r="S15" s="42"/>
      <c r="T15" s="42"/>
      <c r="U15" s="42"/>
      <c r="V15" s="42"/>
      <c r="W15" s="42"/>
      <c r="X15" s="42"/>
      <c r="Y15" s="42"/>
      <c r="Z15" s="43"/>
      <c r="AA15" s="44"/>
      <c r="AB15" s="39"/>
      <c r="AC15" s="39"/>
      <c r="AD15" s="39"/>
      <c r="AE15" s="39"/>
      <c r="AF15" s="39"/>
      <c r="AG15" s="39"/>
      <c r="AH15" s="40"/>
      <c r="AI15" s="40"/>
      <c r="AJ15" s="40"/>
      <c r="AK15" s="40"/>
      <c r="AL15" s="40"/>
    </row>
    <row r="16" spans="1:38" ht="15.75">
      <c r="A16" s="121"/>
      <c r="B16" s="20"/>
      <c r="C16" s="20"/>
      <c r="D16" s="20"/>
      <c r="E16" s="20"/>
      <c r="F16" s="20"/>
      <c r="G16" s="20"/>
      <c r="H16" s="20"/>
      <c r="I16" s="21" t="s">
        <v>165</v>
      </c>
      <c r="J16" s="44"/>
      <c r="K16" s="44"/>
      <c r="L16" s="44"/>
      <c r="M16" s="44"/>
      <c r="N16" s="44"/>
      <c r="O16" s="86"/>
      <c r="P16" s="86"/>
      <c r="Q16" s="86"/>
      <c r="R16" s="41"/>
      <c r="S16" s="42"/>
      <c r="T16" s="42"/>
      <c r="U16" s="42"/>
      <c r="V16" s="42"/>
      <c r="W16" s="42"/>
      <c r="X16" s="42"/>
      <c r="Y16" s="42"/>
      <c r="Z16" s="43"/>
      <c r="AA16" s="44"/>
      <c r="AB16" s="39"/>
      <c r="AC16" s="39"/>
      <c r="AD16" s="39"/>
      <c r="AE16" s="39"/>
      <c r="AF16" s="39"/>
      <c r="AG16" s="39"/>
      <c r="AH16" s="40"/>
      <c r="AI16" s="40"/>
      <c r="AJ16" s="40"/>
      <c r="AK16" s="40"/>
      <c r="AL16" s="40"/>
    </row>
    <row r="17" spans="1:38" ht="15.75">
      <c r="A17" s="121"/>
      <c r="B17" s="20"/>
      <c r="C17" s="20"/>
      <c r="D17" s="20"/>
      <c r="E17" s="20"/>
      <c r="F17" s="20"/>
      <c r="G17" s="20"/>
      <c r="H17" s="20"/>
      <c r="I17" s="21" t="s">
        <v>170</v>
      </c>
      <c r="J17" s="44"/>
      <c r="K17" s="44"/>
      <c r="L17" s="44"/>
      <c r="M17" s="44"/>
      <c r="N17" s="44"/>
      <c r="O17" s="86"/>
      <c r="P17" s="86"/>
      <c r="Q17" s="86"/>
      <c r="R17" s="41"/>
      <c r="S17" s="42"/>
      <c r="T17" s="42"/>
      <c r="U17" s="42"/>
      <c r="V17" s="42"/>
      <c r="W17" s="42"/>
      <c r="X17" s="42"/>
      <c r="Y17" s="42"/>
      <c r="Z17" s="43"/>
      <c r="AA17" s="44"/>
      <c r="AB17" s="39"/>
      <c r="AC17" s="39"/>
      <c r="AD17" s="39"/>
      <c r="AE17" s="39"/>
      <c r="AF17" s="39"/>
      <c r="AG17" s="39"/>
      <c r="AH17" s="40"/>
      <c r="AI17" s="40"/>
      <c r="AJ17" s="40"/>
      <c r="AK17" s="40"/>
      <c r="AL17" s="40"/>
    </row>
    <row r="18" spans="1:38" ht="15.75">
      <c r="A18" s="121"/>
      <c r="B18" s="20"/>
      <c r="C18" s="20"/>
      <c r="D18" s="20"/>
      <c r="E18" s="20"/>
      <c r="F18" s="20"/>
      <c r="G18" s="20"/>
      <c r="H18" s="20"/>
      <c r="I18" s="21" t="s">
        <v>166</v>
      </c>
      <c r="J18" s="44"/>
      <c r="K18" s="44"/>
      <c r="L18" s="44"/>
      <c r="M18" s="44"/>
      <c r="N18" s="44"/>
      <c r="O18" s="86"/>
      <c r="P18" s="86"/>
      <c r="Q18" s="86"/>
      <c r="R18" s="41"/>
      <c r="S18" s="42"/>
      <c r="T18" s="42"/>
      <c r="U18" s="42"/>
      <c r="V18" s="42"/>
      <c r="W18" s="42"/>
      <c r="X18" s="42"/>
      <c r="Y18" s="42"/>
      <c r="Z18" s="43"/>
      <c r="AA18" s="44"/>
      <c r="AB18" s="39"/>
      <c r="AC18" s="39"/>
      <c r="AD18" s="39"/>
      <c r="AE18" s="39"/>
      <c r="AF18" s="39"/>
      <c r="AG18" s="39"/>
      <c r="AH18" s="40"/>
      <c r="AI18" s="40"/>
      <c r="AJ18" s="40"/>
      <c r="AK18" s="40"/>
      <c r="AL18" s="40"/>
    </row>
    <row r="19" spans="1:38" ht="15.75">
      <c r="A19" s="121"/>
      <c r="B19" s="20"/>
      <c r="C19" s="20"/>
      <c r="D19" s="20"/>
      <c r="E19" s="20"/>
      <c r="F19" s="20"/>
      <c r="G19" s="20"/>
      <c r="H19" s="20"/>
      <c r="I19" s="21" t="s">
        <v>169</v>
      </c>
      <c r="J19" s="44"/>
      <c r="K19" s="44"/>
      <c r="L19" s="44"/>
      <c r="M19" s="44"/>
      <c r="N19" s="44"/>
      <c r="O19" s="86"/>
      <c r="P19" s="86"/>
      <c r="Q19" s="86"/>
      <c r="R19" s="41"/>
      <c r="S19" s="42"/>
      <c r="T19" s="42"/>
      <c r="U19" s="42"/>
      <c r="V19" s="42"/>
      <c r="W19" s="42"/>
      <c r="X19" s="42"/>
      <c r="Y19" s="42"/>
      <c r="Z19" s="43"/>
      <c r="AA19" s="44"/>
      <c r="AB19" s="39"/>
      <c r="AC19" s="39"/>
      <c r="AD19" s="39"/>
      <c r="AE19" s="39"/>
      <c r="AF19" s="39"/>
      <c r="AG19" s="39"/>
      <c r="AH19" s="40"/>
      <c r="AI19" s="40"/>
      <c r="AJ19" s="40"/>
      <c r="AK19" s="40"/>
      <c r="AL19" s="40"/>
    </row>
    <row r="20" spans="1:38" s="10" customFormat="1" ht="15" customHeight="1">
      <c r="A20" s="121" t="s">
        <v>162</v>
      </c>
      <c r="B20" s="136" t="s">
        <v>4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  <c r="P20" s="132" t="s">
        <v>6</v>
      </c>
      <c r="Q20" s="132"/>
      <c r="R20" s="132"/>
      <c r="S20" s="132"/>
      <c r="T20" s="132"/>
      <c r="U20" s="132"/>
      <c r="V20" s="132"/>
      <c r="W20" s="132"/>
      <c r="X20" s="132"/>
      <c r="Y20" s="132"/>
      <c r="Z20" s="139" t="s">
        <v>7</v>
      </c>
      <c r="AA20" s="130" t="s">
        <v>0</v>
      </c>
      <c r="AB20" s="130" t="s">
        <v>8</v>
      </c>
      <c r="AC20" s="130"/>
      <c r="AD20" s="130"/>
      <c r="AE20" s="130" t="s">
        <v>5</v>
      </c>
      <c r="AF20" s="130"/>
      <c r="AG20" s="13"/>
    </row>
    <row r="21" spans="1:38" s="10" customFormat="1" ht="15" customHeight="1">
      <c r="A21" s="121" t="s">
        <v>163</v>
      </c>
      <c r="B21" s="132" t="s">
        <v>10</v>
      </c>
      <c r="C21" s="132"/>
      <c r="D21" s="132"/>
      <c r="E21" s="132" t="s">
        <v>11</v>
      </c>
      <c r="F21" s="132"/>
      <c r="G21" s="132" t="s">
        <v>12</v>
      </c>
      <c r="H21" s="132"/>
      <c r="I21" s="132" t="s">
        <v>9</v>
      </c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9"/>
      <c r="AA21" s="130"/>
      <c r="AB21" s="131"/>
      <c r="AC21" s="131"/>
      <c r="AD21" s="131"/>
      <c r="AE21" s="131"/>
      <c r="AF21" s="131"/>
      <c r="AG21" s="13"/>
    </row>
    <row r="22" spans="1:38" s="10" customFormat="1" ht="47.25">
      <c r="A22" s="13" t="s">
        <v>164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9"/>
      <c r="AA22" s="130"/>
      <c r="AB22" s="93" t="s">
        <v>42</v>
      </c>
      <c r="AC22" s="93" t="s">
        <v>43</v>
      </c>
      <c r="AD22" s="93" t="s">
        <v>146</v>
      </c>
      <c r="AE22" s="93" t="s">
        <v>1</v>
      </c>
      <c r="AF22" s="93" t="s">
        <v>2</v>
      </c>
      <c r="AG22" s="13"/>
    </row>
    <row r="23" spans="1:38" s="10" customFormat="1" ht="15.75" customHeight="1">
      <c r="A23" s="13"/>
      <c r="B23" s="64">
        <v>1</v>
      </c>
      <c r="C23" s="64">
        <v>2</v>
      </c>
      <c r="D23" s="64">
        <v>3</v>
      </c>
      <c r="E23" s="64">
        <v>4</v>
      </c>
      <c r="F23" s="64">
        <v>5</v>
      </c>
      <c r="G23" s="64">
        <v>6</v>
      </c>
      <c r="H23" s="64">
        <v>7</v>
      </c>
      <c r="I23" s="64">
        <v>8</v>
      </c>
      <c r="J23" s="64">
        <v>9</v>
      </c>
      <c r="K23" s="64">
        <v>10</v>
      </c>
      <c r="L23" s="64">
        <v>11</v>
      </c>
      <c r="M23" s="64">
        <v>12</v>
      </c>
      <c r="N23" s="64">
        <v>13</v>
      </c>
      <c r="O23" s="64">
        <v>14</v>
      </c>
      <c r="P23" s="65">
        <v>15</v>
      </c>
      <c r="Q23" s="65">
        <v>16</v>
      </c>
      <c r="R23" s="65">
        <v>17</v>
      </c>
      <c r="S23" s="65">
        <v>18</v>
      </c>
      <c r="T23" s="65">
        <v>19</v>
      </c>
      <c r="U23" s="65">
        <v>20</v>
      </c>
      <c r="V23" s="65">
        <v>21</v>
      </c>
      <c r="W23" s="65">
        <v>22</v>
      </c>
      <c r="X23" s="65">
        <v>23</v>
      </c>
      <c r="Y23" s="65">
        <v>24</v>
      </c>
      <c r="Z23" s="46">
        <v>25</v>
      </c>
      <c r="AA23" s="45">
        <v>26</v>
      </c>
      <c r="AB23" s="45">
        <v>30</v>
      </c>
      <c r="AC23" s="45">
        <v>28</v>
      </c>
      <c r="AD23" s="45">
        <v>29</v>
      </c>
      <c r="AE23" s="45">
        <v>33</v>
      </c>
      <c r="AF23" s="45">
        <v>34</v>
      </c>
      <c r="AG23" s="13"/>
    </row>
    <row r="24" spans="1:38" s="10" customFormat="1" ht="20.25" customHeight="1">
      <c r="A24" s="1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47" t="s">
        <v>17</v>
      </c>
      <c r="AA24" s="93" t="s">
        <v>25</v>
      </c>
      <c r="AB24" s="2">
        <f>AB25</f>
        <v>65565</v>
      </c>
      <c r="AC24" s="2">
        <f t="shared" ref="AC24:AD24" si="0">AC25</f>
        <v>65000.000000000007</v>
      </c>
      <c r="AD24" s="2">
        <f t="shared" si="0"/>
        <v>63000</v>
      </c>
      <c r="AE24" s="2">
        <f>AB24+AC24+AD24</f>
        <v>193565</v>
      </c>
      <c r="AF24" s="93">
        <v>2020</v>
      </c>
      <c r="AG24" s="13"/>
      <c r="AJ24" s="89"/>
    </row>
    <row r="25" spans="1:38" s="10" customFormat="1" ht="15.75">
      <c r="A25" s="1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" t="s">
        <v>18</v>
      </c>
      <c r="AA25" s="93" t="s">
        <v>25</v>
      </c>
      <c r="AB25" s="2">
        <f>AB43+AB82+AB96+AB109+AB130+AB149</f>
        <v>65565</v>
      </c>
      <c r="AC25" s="2">
        <f>AC43+AC82+AC96+AC109+AC130+AC149</f>
        <v>65000.000000000007</v>
      </c>
      <c r="AD25" s="2">
        <f>AD43+AD82+AD96+AD109+AD130+AD149</f>
        <v>63000</v>
      </c>
      <c r="AE25" s="2">
        <f>AE24</f>
        <v>193565</v>
      </c>
      <c r="AF25" s="98">
        <v>2020</v>
      </c>
      <c r="AG25" s="13"/>
    </row>
    <row r="26" spans="1:38" s="10" customFormat="1" ht="79.5" customHeight="1">
      <c r="A26" s="13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" t="s">
        <v>68</v>
      </c>
      <c r="AA26" s="93"/>
      <c r="AB26" s="104"/>
      <c r="AC26" s="104"/>
      <c r="AD26" s="104"/>
      <c r="AE26" s="2">
        <f>AB26+AC26+AD26</f>
        <v>0</v>
      </c>
      <c r="AF26" s="98">
        <v>2020</v>
      </c>
      <c r="AG26" s="13"/>
    </row>
    <row r="27" spans="1:38" s="10" customFormat="1" ht="69.75" customHeight="1">
      <c r="A27" s="1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" t="s">
        <v>125</v>
      </c>
      <c r="AA27" s="93" t="s">
        <v>19</v>
      </c>
      <c r="AB27" s="105">
        <v>70</v>
      </c>
      <c r="AC27" s="105">
        <v>71</v>
      </c>
      <c r="AD27" s="105">
        <v>72</v>
      </c>
      <c r="AE27" s="108">
        <v>72</v>
      </c>
      <c r="AF27" s="98">
        <v>2020</v>
      </c>
      <c r="AG27" s="13"/>
    </row>
    <row r="28" spans="1:38" s="10" customFormat="1" ht="67.5" customHeight="1">
      <c r="A28" s="13" t="s">
        <v>167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" t="s">
        <v>69</v>
      </c>
      <c r="AA28" s="93" t="s">
        <v>20</v>
      </c>
      <c r="AB28" s="104">
        <v>10</v>
      </c>
      <c r="AC28" s="104">
        <v>10</v>
      </c>
      <c r="AD28" s="104">
        <v>10</v>
      </c>
      <c r="AE28" s="48">
        <v>10</v>
      </c>
      <c r="AF28" s="98">
        <v>2020</v>
      </c>
      <c r="AG28" s="13"/>
    </row>
    <row r="29" spans="1:38" s="10" customFormat="1" ht="47.25">
      <c r="A29" s="13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" t="s">
        <v>70</v>
      </c>
      <c r="AA29" s="93"/>
      <c r="AB29" s="104"/>
      <c r="AC29" s="104"/>
      <c r="AD29" s="104"/>
      <c r="AE29" s="2"/>
      <c r="AF29" s="98">
        <v>2020</v>
      </c>
      <c r="AG29" s="13"/>
    </row>
    <row r="30" spans="1:38" s="10" customFormat="1" ht="15.75">
      <c r="A30" s="13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" t="s">
        <v>40</v>
      </c>
      <c r="AA30" s="93" t="s">
        <v>19</v>
      </c>
      <c r="AB30" s="49">
        <v>100</v>
      </c>
      <c r="AC30" s="49">
        <v>100</v>
      </c>
      <c r="AD30" s="49">
        <v>100</v>
      </c>
      <c r="AE30" s="48">
        <v>100</v>
      </c>
      <c r="AF30" s="98">
        <v>2020</v>
      </c>
      <c r="AG30" s="13"/>
    </row>
    <row r="31" spans="1:38" s="10" customFormat="1" ht="15.75">
      <c r="A31" s="13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" t="s">
        <v>41</v>
      </c>
      <c r="AA31" s="93" t="s">
        <v>19</v>
      </c>
      <c r="AB31" s="49">
        <v>100</v>
      </c>
      <c r="AC31" s="49">
        <v>100</v>
      </c>
      <c r="AD31" s="49">
        <v>100</v>
      </c>
      <c r="AE31" s="49">
        <v>100</v>
      </c>
      <c r="AF31" s="98">
        <v>2020</v>
      </c>
      <c r="AG31" s="13"/>
    </row>
    <row r="32" spans="1:38" s="10" customFormat="1" ht="78.75">
      <c r="A32" s="13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" t="s">
        <v>71</v>
      </c>
      <c r="AA32" s="93"/>
      <c r="AB32" s="50"/>
      <c r="AC32" s="50"/>
      <c r="AD32" s="50"/>
      <c r="AE32" s="2"/>
      <c r="AF32" s="98">
        <v>2020</v>
      </c>
      <c r="AG32" s="13"/>
    </row>
    <row r="33" spans="1:33" s="10" customFormat="1" ht="47.25">
      <c r="A33" s="1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51" t="s">
        <v>53</v>
      </c>
      <c r="AA33" s="93" t="s">
        <v>19</v>
      </c>
      <c r="AB33" s="104">
        <v>31.5</v>
      </c>
      <c r="AC33" s="104">
        <v>31.7</v>
      </c>
      <c r="AD33" s="104">
        <v>31.9</v>
      </c>
      <c r="AE33" s="108">
        <v>31.9</v>
      </c>
      <c r="AF33" s="98">
        <v>2020</v>
      </c>
      <c r="AG33" s="13"/>
    </row>
    <row r="34" spans="1:33" s="10" customFormat="1" ht="63">
      <c r="A34" s="13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52" t="s">
        <v>56</v>
      </c>
      <c r="AA34" s="93"/>
      <c r="AB34" s="104"/>
      <c r="AC34" s="104"/>
      <c r="AD34" s="104"/>
      <c r="AE34" s="2"/>
      <c r="AF34" s="93"/>
      <c r="AG34" s="13"/>
    </row>
    <row r="35" spans="1:33" s="10" customFormat="1" ht="47.25">
      <c r="A35" s="13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" t="s">
        <v>138</v>
      </c>
      <c r="AA35" s="49" t="s">
        <v>19</v>
      </c>
      <c r="AB35" s="112">
        <v>60</v>
      </c>
      <c r="AC35" s="112">
        <v>60.5</v>
      </c>
      <c r="AD35" s="112">
        <v>61</v>
      </c>
      <c r="AE35" s="112">
        <v>61</v>
      </c>
      <c r="AF35" s="98">
        <v>2020</v>
      </c>
      <c r="AG35" s="13"/>
    </row>
    <row r="36" spans="1:33" s="10" customFormat="1" ht="94.5">
      <c r="A36" s="13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" t="s">
        <v>124</v>
      </c>
      <c r="AA36" s="91"/>
      <c r="AB36" s="106"/>
      <c r="AC36" s="106"/>
      <c r="AD36" s="106"/>
      <c r="AE36" s="106"/>
      <c r="AF36" s="98">
        <v>2020</v>
      </c>
      <c r="AG36" s="13"/>
    </row>
    <row r="37" spans="1:33" s="10" customFormat="1" ht="47.25">
      <c r="A37" s="13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92" t="s">
        <v>72</v>
      </c>
      <c r="AA37" s="93" t="s">
        <v>28</v>
      </c>
      <c r="AB37" s="106">
        <v>13</v>
      </c>
      <c r="AC37" s="106">
        <v>13</v>
      </c>
      <c r="AD37" s="106">
        <v>13</v>
      </c>
      <c r="AE37" s="106">
        <v>13</v>
      </c>
      <c r="AF37" s="98">
        <v>2020</v>
      </c>
      <c r="AG37" s="13"/>
    </row>
    <row r="38" spans="1:33" s="10" customFormat="1" ht="63">
      <c r="A38" s="13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" t="s">
        <v>73</v>
      </c>
      <c r="AA38" s="91"/>
      <c r="AB38" s="106"/>
      <c r="AC38" s="106"/>
      <c r="AD38" s="106"/>
      <c r="AE38" s="106"/>
      <c r="AF38" s="98">
        <v>2020</v>
      </c>
      <c r="AG38" s="13">
        <f>SUM(AB38:AE38)</f>
        <v>0</v>
      </c>
    </row>
    <row r="39" spans="1:33" s="10" customFormat="1" ht="63">
      <c r="A39" s="13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53" t="s">
        <v>57</v>
      </c>
      <c r="AA39" s="93"/>
      <c r="AB39" s="104"/>
      <c r="AC39" s="104"/>
      <c r="AD39" s="104"/>
      <c r="AE39" s="2"/>
      <c r="AF39" s="98">
        <v>2020</v>
      </c>
      <c r="AG39" s="13"/>
    </row>
    <row r="40" spans="1:33" s="10" customFormat="1" ht="78" customHeight="1">
      <c r="A40" s="13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52" t="s">
        <v>52</v>
      </c>
      <c r="AA40" s="91"/>
      <c r="AB40" s="106"/>
      <c r="AC40" s="106"/>
      <c r="AD40" s="106"/>
      <c r="AE40" s="2"/>
      <c r="AF40" s="98">
        <v>2020</v>
      </c>
      <c r="AG40" s="13"/>
    </row>
    <row r="41" spans="1:33" s="10" customFormat="1" ht="50.25" customHeight="1">
      <c r="A41" s="13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8"/>
      <c r="Z41" s="92" t="s">
        <v>54</v>
      </c>
      <c r="AA41" s="93" t="s">
        <v>22</v>
      </c>
      <c r="AB41" s="106">
        <v>10</v>
      </c>
      <c r="AC41" s="106">
        <v>11</v>
      </c>
      <c r="AD41" s="106">
        <v>12</v>
      </c>
      <c r="AE41" s="108">
        <v>12</v>
      </c>
      <c r="AF41" s="98">
        <v>2020</v>
      </c>
      <c r="AG41" s="13"/>
    </row>
    <row r="42" spans="1:33" s="10" customFormat="1" ht="46.5" customHeight="1">
      <c r="A42" s="13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8"/>
      <c r="Z42" s="92" t="s">
        <v>55</v>
      </c>
      <c r="AA42" s="93" t="s">
        <v>22</v>
      </c>
      <c r="AB42" s="106">
        <v>200</v>
      </c>
      <c r="AC42" s="106">
        <v>220</v>
      </c>
      <c r="AD42" s="106">
        <v>240</v>
      </c>
      <c r="AE42" s="108">
        <v>240</v>
      </c>
      <c r="AF42" s="98">
        <v>2020</v>
      </c>
      <c r="AG42" s="13"/>
    </row>
    <row r="43" spans="1:33" s="10" customFormat="1" ht="37.5">
      <c r="A43" s="1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5"/>
      <c r="Y43" s="65"/>
      <c r="Z43" s="90" t="s">
        <v>44</v>
      </c>
      <c r="AA43" s="93" t="s">
        <v>25</v>
      </c>
      <c r="AB43" s="2">
        <f>AB44+AB60+AB76</f>
        <v>51437.2</v>
      </c>
      <c r="AC43" s="2">
        <f t="shared" ref="AC43:AD43" si="1">AC44+AC60+AC76</f>
        <v>50932.4</v>
      </c>
      <c r="AD43" s="2">
        <f t="shared" si="1"/>
        <v>49144.799999999996</v>
      </c>
      <c r="AE43" s="2">
        <f>AB43+AC43+AD43</f>
        <v>151514.4</v>
      </c>
      <c r="AF43" s="98">
        <v>2020</v>
      </c>
      <c r="AG43" s="13"/>
    </row>
    <row r="44" spans="1:33" s="10" customFormat="1" ht="47.25">
      <c r="A44" s="1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7"/>
      <c r="Q44" s="67"/>
      <c r="R44" s="67"/>
      <c r="S44" s="67"/>
      <c r="T44" s="67"/>
      <c r="U44" s="67"/>
      <c r="V44" s="67"/>
      <c r="W44" s="67"/>
      <c r="X44" s="68"/>
      <c r="Y44" s="68"/>
      <c r="Z44" s="6" t="s">
        <v>74</v>
      </c>
      <c r="AA44" s="93" t="s">
        <v>25</v>
      </c>
      <c r="AB44" s="2">
        <f>AB51+AB54+AB57</f>
        <v>50985.7</v>
      </c>
      <c r="AC44" s="2">
        <f t="shared" ref="AC44:AD44" si="2">AC51+AC54+AC57</f>
        <v>50480.9</v>
      </c>
      <c r="AD44" s="2">
        <f t="shared" si="2"/>
        <v>48944.799999999996</v>
      </c>
      <c r="AE44" s="2">
        <f>AB44+AC44+AD44</f>
        <v>150411.4</v>
      </c>
      <c r="AF44" s="98">
        <v>2020</v>
      </c>
      <c r="AG44" s="13"/>
    </row>
    <row r="45" spans="1:33" s="10" customFormat="1" ht="31.5">
      <c r="A45" s="13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8"/>
      <c r="Y45" s="68"/>
      <c r="Z45" s="6" t="s">
        <v>75</v>
      </c>
      <c r="AA45" s="93" t="s">
        <v>21</v>
      </c>
      <c r="AB45" s="104">
        <v>164.5</v>
      </c>
      <c r="AC45" s="104">
        <v>165</v>
      </c>
      <c r="AD45" s="104">
        <v>165.5</v>
      </c>
      <c r="AE45" s="104">
        <v>165.5</v>
      </c>
      <c r="AF45" s="98">
        <v>2020</v>
      </c>
      <c r="AG45" s="13"/>
    </row>
    <row r="46" spans="1:33" s="10" customFormat="1" ht="63">
      <c r="A46" s="13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68"/>
      <c r="Z46" s="6" t="s">
        <v>76</v>
      </c>
      <c r="AA46" s="93" t="s">
        <v>22</v>
      </c>
      <c r="AB46" s="104">
        <v>118</v>
      </c>
      <c r="AC46" s="104">
        <v>119</v>
      </c>
      <c r="AD46" s="104">
        <v>120</v>
      </c>
      <c r="AE46" s="104">
        <v>120</v>
      </c>
      <c r="AF46" s="98">
        <v>2020</v>
      </c>
      <c r="AG46" s="13"/>
    </row>
    <row r="47" spans="1:33" s="10" customFormat="1" ht="78.75">
      <c r="A47" s="13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8"/>
      <c r="Y47" s="68"/>
      <c r="Z47" s="6" t="s">
        <v>77</v>
      </c>
      <c r="AA47" s="93" t="s">
        <v>23</v>
      </c>
      <c r="AB47" s="104">
        <v>1770</v>
      </c>
      <c r="AC47" s="104">
        <v>1785</v>
      </c>
      <c r="AD47" s="104">
        <v>1800</v>
      </c>
      <c r="AE47" s="104">
        <v>1800</v>
      </c>
      <c r="AF47" s="98">
        <v>2020</v>
      </c>
      <c r="AG47" s="13"/>
    </row>
    <row r="48" spans="1:33" s="10" customFormat="1" ht="47.25">
      <c r="A48" s="13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8"/>
      <c r="Y48" s="68"/>
      <c r="Z48" s="6" t="s">
        <v>78</v>
      </c>
      <c r="AA48" s="93" t="s">
        <v>22</v>
      </c>
      <c r="AB48" s="104">
        <v>2000</v>
      </c>
      <c r="AC48" s="104">
        <v>2050</v>
      </c>
      <c r="AD48" s="104">
        <v>2100</v>
      </c>
      <c r="AE48" s="104">
        <v>2100</v>
      </c>
      <c r="AF48" s="98">
        <v>2020</v>
      </c>
      <c r="AG48" s="13"/>
    </row>
    <row r="49" spans="1:33" s="10" customFormat="1" ht="63">
      <c r="A49" s="13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8"/>
      <c r="Y49" s="68"/>
      <c r="Z49" s="6" t="s">
        <v>79</v>
      </c>
      <c r="AA49" s="93" t="s">
        <v>21</v>
      </c>
      <c r="AB49" s="104">
        <v>110</v>
      </c>
      <c r="AC49" s="104">
        <v>112.7</v>
      </c>
      <c r="AD49" s="104">
        <v>115.5</v>
      </c>
      <c r="AE49" s="104">
        <v>115.5</v>
      </c>
      <c r="AF49" s="98">
        <v>2020</v>
      </c>
      <c r="AG49" s="13"/>
    </row>
    <row r="50" spans="1:33" s="10" customFormat="1" ht="63">
      <c r="A50" s="13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  <c r="Y50" s="68"/>
      <c r="Z50" s="6" t="s">
        <v>80</v>
      </c>
      <c r="AA50" s="93" t="s">
        <v>19</v>
      </c>
      <c r="AB50" s="104">
        <v>5.5</v>
      </c>
      <c r="AC50" s="104">
        <v>5.6</v>
      </c>
      <c r="AD50" s="104">
        <v>5.7</v>
      </c>
      <c r="AE50" s="2">
        <v>5.7</v>
      </c>
      <c r="AF50" s="98">
        <v>2020</v>
      </c>
      <c r="AG50" s="13"/>
    </row>
    <row r="51" spans="1:33" s="10" customFormat="1" ht="47.25">
      <c r="A51" s="13"/>
      <c r="B51" s="64">
        <v>9</v>
      </c>
      <c r="C51" s="64">
        <v>3</v>
      </c>
      <c r="D51" s="64">
        <v>8</v>
      </c>
      <c r="E51" s="64">
        <v>0</v>
      </c>
      <c r="F51" s="64">
        <v>8</v>
      </c>
      <c r="G51" s="64">
        <v>0</v>
      </c>
      <c r="H51" s="64">
        <v>1</v>
      </c>
      <c r="I51" s="64">
        <v>0</v>
      </c>
      <c r="J51" s="64">
        <v>2</v>
      </c>
      <c r="K51" s="64">
        <v>1</v>
      </c>
      <c r="L51" s="64">
        <v>0</v>
      </c>
      <c r="M51" s="64">
        <v>1</v>
      </c>
      <c r="N51" s="64">
        <v>2</v>
      </c>
      <c r="O51" s="64">
        <v>0</v>
      </c>
      <c r="P51" s="67">
        <v>0</v>
      </c>
      <c r="Q51" s="67">
        <v>1</v>
      </c>
      <c r="R51" s="67" t="s">
        <v>34</v>
      </c>
      <c r="S51" s="67"/>
      <c r="T51" s="67"/>
      <c r="U51" s="67"/>
      <c r="V51" s="67"/>
      <c r="W51" s="67"/>
      <c r="X51" s="68"/>
      <c r="Y51" s="68"/>
      <c r="Z51" s="6" t="s">
        <v>81</v>
      </c>
      <c r="AA51" s="93" t="s">
        <v>25</v>
      </c>
      <c r="AB51" s="2">
        <v>10451.5</v>
      </c>
      <c r="AC51" s="2">
        <v>10348</v>
      </c>
      <c r="AD51" s="2">
        <v>9946.6</v>
      </c>
      <c r="AE51" s="2">
        <f>AB51+AC51+AD51</f>
        <v>30746.1</v>
      </c>
      <c r="AF51" s="98">
        <v>2020</v>
      </c>
      <c r="AG51" s="13"/>
    </row>
    <row r="52" spans="1:33" s="10" customFormat="1" ht="61.5" customHeight="1">
      <c r="A52" s="13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1"/>
      <c r="Y52" s="71"/>
      <c r="Z52" s="54" t="s">
        <v>82</v>
      </c>
      <c r="AA52" s="93" t="s">
        <v>23</v>
      </c>
      <c r="AB52" s="104">
        <v>14600</v>
      </c>
      <c r="AC52" s="104">
        <v>14700</v>
      </c>
      <c r="AD52" s="104">
        <v>14800</v>
      </c>
      <c r="AE52" s="48">
        <v>14800</v>
      </c>
      <c r="AF52" s="98">
        <v>2020</v>
      </c>
      <c r="AG52" s="13"/>
    </row>
    <row r="53" spans="1:33" s="10" customFormat="1" ht="70.5" customHeight="1">
      <c r="A53" s="13"/>
      <c r="B53" s="67"/>
      <c r="C53" s="87"/>
      <c r="D53" s="67"/>
      <c r="E53" s="72"/>
      <c r="F53" s="67"/>
      <c r="G53" s="88"/>
      <c r="H53" s="67"/>
      <c r="I53" s="72"/>
      <c r="J53" s="67"/>
      <c r="K53" s="72"/>
      <c r="L53" s="67"/>
      <c r="M53" s="72"/>
      <c r="N53" s="67"/>
      <c r="O53" s="72"/>
      <c r="P53" s="67"/>
      <c r="Q53" s="72"/>
      <c r="R53" s="67"/>
      <c r="S53" s="72"/>
      <c r="T53" s="67"/>
      <c r="U53" s="72"/>
      <c r="V53" s="67"/>
      <c r="W53" s="72"/>
      <c r="X53" s="68"/>
      <c r="Y53" s="73"/>
      <c r="Z53" s="6" t="s">
        <v>83</v>
      </c>
      <c r="AA53" s="94" t="s">
        <v>22</v>
      </c>
      <c r="AB53" s="105">
        <v>900</v>
      </c>
      <c r="AC53" s="105">
        <v>950</v>
      </c>
      <c r="AD53" s="105">
        <v>1000</v>
      </c>
      <c r="AE53" s="48">
        <v>1000</v>
      </c>
      <c r="AF53" s="98">
        <v>2020</v>
      </c>
      <c r="AG53" s="13"/>
    </row>
    <row r="54" spans="1:33" s="10" customFormat="1" ht="63">
      <c r="A54" s="13"/>
      <c r="B54" s="64">
        <v>9</v>
      </c>
      <c r="C54" s="64">
        <v>3</v>
      </c>
      <c r="D54" s="64">
        <v>8</v>
      </c>
      <c r="E54" s="64">
        <v>0</v>
      </c>
      <c r="F54" s="64">
        <v>8</v>
      </c>
      <c r="G54" s="64">
        <v>0</v>
      </c>
      <c r="H54" s="64">
        <v>1</v>
      </c>
      <c r="I54" s="64">
        <v>0</v>
      </c>
      <c r="J54" s="64">
        <v>2</v>
      </c>
      <c r="K54" s="64">
        <v>1</v>
      </c>
      <c r="L54" s="64">
        <v>0</v>
      </c>
      <c r="M54" s="64">
        <v>1</v>
      </c>
      <c r="N54" s="64">
        <v>2</v>
      </c>
      <c r="O54" s="64">
        <v>0</v>
      </c>
      <c r="P54" s="67">
        <v>0</v>
      </c>
      <c r="Q54" s="67">
        <v>2</v>
      </c>
      <c r="R54" s="67" t="s">
        <v>35</v>
      </c>
      <c r="S54" s="74"/>
      <c r="T54" s="74"/>
      <c r="U54" s="74"/>
      <c r="V54" s="74"/>
      <c r="W54" s="74"/>
      <c r="X54" s="75"/>
      <c r="Y54" s="75"/>
      <c r="Z54" s="51" t="s">
        <v>84</v>
      </c>
      <c r="AA54" s="93" t="s">
        <v>25</v>
      </c>
      <c r="AB54" s="2">
        <v>30476.1</v>
      </c>
      <c r="AC54" s="2">
        <v>30174.400000000001</v>
      </c>
      <c r="AD54" s="2">
        <v>29333.1</v>
      </c>
      <c r="AE54" s="2">
        <f>AB54+AC54+AD54</f>
        <v>89983.6</v>
      </c>
      <c r="AF54" s="98">
        <v>2020</v>
      </c>
      <c r="AG54" s="13"/>
    </row>
    <row r="55" spans="1:33" s="10" customFormat="1" ht="63" customHeight="1">
      <c r="A55" s="13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69"/>
      <c r="T55" s="69"/>
      <c r="U55" s="69"/>
      <c r="V55" s="69"/>
      <c r="W55" s="69"/>
      <c r="X55" s="69"/>
      <c r="Y55" s="69"/>
      <c r="Z55" s="6" t="s">
        <v>85</v>
      </c>
      <c r="AA55" s="55" t="s">
        <v>21</v>
      </c>
      <c r="AB55" s="111">
        <v>17</v>
      </c>
      <c r="AC55" s="105">
        <v>17.3</v>
      </c>
      <c r="AD55" s="111">
        <v>17.5</v>
      </c>
      <c r="AE55" s="2">
        <v>17.5</v>
      </c>
      <c r="AF55" s="98">
        <v>2020</v>
      </c>
      <c r="AG55" s="13"/>
    </row>
    <row r="56" spans="1:33" s="10" customFormat="1" ht="54" customHeight="1">
      <c r="A56" s="13"/>
      <c r="B56" s="70"/>
      <c r="C56" s="70"/>
      <c r="D56" s="70"/>
      <c r="E56" s="70"/>
      <c r="F56" s="70"/>
      <c r="G56" s="70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6"/>
      <c r="T56" s="66"/>
      <c r="U56" s="66"/>
      <c r="V56" s="66"/>
      <c r="W56" s="66"/>
      <c r="X56" s="66"/>
      <c r="Y56" s="66"/>
      <c r="Z56" s="6" t="s">
        <v>153</v>
      </c>
      <c r="AA56" s="55" t="s">
        <v>22</v>
      </c>
      <c r="AB56" s="105">
        <v>48</v>
      </c>
      <c r="AC56" s="105">
        <v>49</v>
      </c>
      <c r="AD56" s="105">
        <v>50</v>
      </c>
      <c r="AE56" s="48">
        <v>50</v>
      </c>
      <c r="AF56" s="98">
        <v>2020</v>
      </c>
      <c r="AG56" s="13"/>
    </row>
    <row r="57" spans="1:33" s="10" customFormat="1" ht="47.25" customHeight="1">
      <c r="A57" s="13"/>
      <c r="B57" s="64">
        <v>9</v>
      </c>
      <c r="C57" s="64">
        <v>3</v>
      </c>
      <c r="D57" s="64">
        <v>8</v>
      </c>
      <c r="E57" s="64">
        <v>0</v>
      </c>
      <c r="F57" s="64">
        <v>7</v>
      </c>
      <c r="G57" s="64">
        <v>0</v>
      </c>
      <c r="H57" s="64">
        <v>3</v>
      </c>
      <c r="I57" s="64">
        <v>0</v>
      </c>
      <c r="J57" s="64">
        <v>2</v>
      </c>
      <c r="K57" s="64">
        <v>1</v>
      </c>
      <c r="L57" s="64">
        <v>0</v>
      </c>
      <c r="M57" s="64">
        <v>1</v>
      </c>
      <c r="N57" s="64">
        <v>2</v>
      </c>
      <c r="O57" s="64">
        <v>0</v>
      </c>
      <c r="P57" s="67">
        <v>0</v>
      </c>
      <c r="Q57" s="67">
        <v>3</v>
      </c>
      <c r="R57" s="67" t="s">
        <v>35</v>
      </c>
      <c r="S57" s="74"/>
      <c r="T57" s="74"/>
      <c r="U57" s="74"/>
      <c r="V57" s="74"/>
      <c r="W57" s="74"/>
      <c r="X57" s="75"/>
      <c r="Y57" s="75"/>
      <c r="Z57" s="51" t="s">
        <v>86</v>
      </c>
      <c r="AA57" s="93" t="s">
        <v>25</v>
      </c>
      <c r="AB57" s="104">
        <v>10058.1</v>
      </c>
      <c r="AC57" s="104">
        <v>9958.5</v>
      </c>
      <c r="AD57" s="104">
        <v>9665.1</v>
      </c>
      <c r="AE57" s="2">
        <f>AB57+AC57+AD57</f>
        <v>29681.699999999997</v>
      </c>
      <c r="AF57" s="98">
        <v>2020</v>
      </c>
      <c r="AG57" s="13"/>
    </row>
    <row r="58" spans="1:33" s="10" customFormat="1" ht="50.25" customHeight="1">
      <c r="A58" s="13"/>
      <c r="B58" s="67"/>
      <c r="C58" s="67"/>
      <c r="D58" s="67"/>
      <c r="E58" s="67"/>
      <c r="F58" s="67"/>
      <c r="G58" s="67"/>
      <c r="H58" s="74"/>
      <c r="I58" s="74"/>
      <c r="J58" s="74"/>
      <c r="K58" s="74"/>
      <c r="L58" s="76"/>
      <c r="M58" s="76"/>
      <c r="N58" s="76"/>
      <c r="O58" s="76"/>
      <c r="P58" s="74"/>
      <c r="Q58" s="74"/>
      <c r="R58" s="74"/>
      <c r="S58" s="74"/>
      <c r="T58" s="74"/>
      <c r="U58" s="74"/>
      <c r="V58" s="74"/>
      <c r="W58" s="74"/>
      <c r="X58" s="75"/>
      <c r="Y58" s="75"/>
      <c r="Z58" s="6" t="s">
        <v>58</v>
      </c>
      <c r="AA58" s="93" t="s">
        <v>23</v>
      </c>
      <c r="AB58" s="104">
        <v>232</v>
      </c>
      <c r="AC58" s="104">
        <v>236</v>
      </c>
      <c r="AD58" s="104">
        <v>240</v>
      </c>
      <c r="AE58" s="48">
        <v>240</v>
      </c>
      <c r="AF58" s="98">
        <v>2020</v>
      </c>
      <c r="AG58" s="13"/>
    </row>
    <row r="59" spans="1:33" s="10" customFormat="1" ht="52.5" customHeight="1">
      <c r="A59" s="13"/>
      <c r="B59" s="67"/>
      <c r="C59" s="67"/>
      <c r="D59" s="67"/>
      <c r="E59" s="67"/>
      <c r="F59" s="67"/>
      <c r="G59" s="67"/>
      <c r="H59" s="74"/>
      <c r="I59" s="74"/>
      <c r="J59" s="74"/>
      <c r="K59" s="74"/>
      <c r="L59" s="76"/>
      <c r="M59" s="76"/>
      <c r="N59" s="76"/>
      <c r="O59" s="76"/>
      <c r="P59" s="74"/>
      <c r="Q59" s="74"/>
      <c r="R59" s="74"/>
      <c r="S59" s="74"/>
      <c r="T59" s="74"/>
      <c r="U59" s="74"/>
      <c r="V59" s="74"/>
      <c r="W59" s="74"/>
      <c r="X59" s="75"/>
      <c r="Y59" s="75"/>
      <c r="Z59" s="6" t="s">
        <v>151</v>
      </c>
      <c r="AA59" s="93" t="s">
        <v>23</v>
      </c>
      <c r="AB59" s="104">
        <v>1</v>
      </c>
      <c r="AC59" s="104">
        <v>2</v>
      </c>
      <c r="AD59" s="104">
        <v>3</v>
      </c>
      <c r="AE59" s="48">
        <v>3</v>
      </c>
      <c r="AF59" s="98">
        <v>2020</v>
      </c>
      <c r="AG59" s="13"/>
    </row>
    <row r="60" spans="1:33" s="10" customFormat="1" ht="63">
      <c r="A60" s="13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  <c r="Y60" s="68"/>
      <c r="Z60" s="6" t="s">
        <v>87</v>
      </c>
      <c r="AA60" s="93" t="s">
        <v>25</v>
      </c>
      <c r="AB60" s="2">
        <f>AB63+AB70+AB72+AB74</f>
        <v>151.5</v>
      </c>
      <c r="AC60" s="2">
        <f t="shared" ref="AC60:AD60" si="3">AC63+AC70+AC72+AC74</f>
        <v>151.5</v>
      </c>
      <c r="AD60" s="2">
        <f t="shared" si="3"/>
        <v>0</v>
      </c>
      <c r="AE60" s="2">
        <f>AB60+AC60+AD60</f>
        <v>303</v>
      </c>
      <c r="AF60" s="98">
        <v>2020</v>
      </c>
      <c r="AG60" s="13"/>
    </row>
    <row r="61" spans="1:33" s="10" customFormat="1" ht="78.75">
      <c r="A61" s="13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8"/>
      <c r="Y61" s="68"/>
      <c r="Z61" s="6" t="s">
        <v>88</v>
      </c>
      <c r="AA61" s="93" t="s">
        <v>19</v>
      </c>
      <c r="AB61" s="104">
        <v>27.9</v>
      </c>
      <c r="AC61" s="104">
        <v>25.6</v>
      </c>
      <c r="AD61" s="104">
        <v>23.3</v>
      </c>
      <c r="AE61" s="2">
        <v>23.3</v>
      </c>
      <c r="AF61" s="98">
        <v>2020</v>
      </c>
      <c r="AG61" s="13"/>
    </row>
    <row r="62" spans="1:33" s="10" customFormat="1" ht="63">
      <c r="A62" s="13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8"/>
      <c r="Y62" s="68"/>
      <c r="Z62" s="6" t="s">
        <v>89</v>
      </c>
      <c r="AA62" s="93" t="s">
        <v>19</v>
      </c>
      <c r="AB62" s="104">
        <v>59.5</v>
      </c>
      <c r="AC62" s="104">
        <v>73.900000000000006</v>
      </c>
      <c r="AD62" s="104">
        <v>78.3</v>
      </c>
      <c r="AE62" s="2">
        <v>78.3</v>
      </c>
      <c r="AF62" s="98">
        <v>2020</v>
      </c>
      <c r="AG62" s="13"/>
    </row>
    <row r="63" spans="1:33" s="10" customFormat="1" ht="47.25">
      <c r="A63" s="13"/>
      <c r="B63" s="64">
        <v>9</v>
      </c>
      <c r="C63" s="64">
        <v>3</v>
      </c>
      <c r="D63" s="64">
        <v>8</v>
      </c>
      <c r="E63" s="64">
        <v>0</v>
      </c>
      <c r="F63" s="64">
        <v>8</v>
      </c>
      <c r="G63" s="64">
        <v>0</v>
      </c>
      <c r="H63" s="64">
        <v>1</v>
      </c>
      <c r="I63" s="64">
        <v>0</v>
      </c>
      <c r="J63" s="64">
        <v>2</v>
      </c>
      <c r="K63" s="64">
        <v>1</v>
      </c>
      <c r="L63" s="64">
        <v>0</v>
      </c>
      <c r="M63" s="64">
        <v>2</v>
      </c>
      <c r="N63" s="64" t="s">
        <v>38</v>
      </c>
      <c r="O63" s="64">
        <v>5</v>
      </c>
      <c r="P63" s="67">
        <v>1</v>
      </c>
      <c r="Q63" s="67">
        <v>9</v>
      </c>
      <c r="R63" s="67">
        <v>1</v>
      </c>
      <c r="S63" s="67"/>
      <c r="T63" s="67"/>
      <c r="U63" s="67"/>
      <c r="V63" s="67"/>
      <c r="W63" s="67"/>
      <c r="X63" s="68"/>
      <c r="Y63" s="68"/>
      <c r="Z63" s="97" t="s">
        <v>143</v>
      </c>
      <c r="AA63" s="93" t="s">
        <v>25</v>
      </c>
      <c r="AB63" s="2">
        <v>100</v>
      </c>
      <c r="AC63" s="2">
        <v>100</v>
      </c>
      <c r="AD63" s="2">
        <v>0</v>
      </c>
      <c r="AE63" s="2">
        <f>AB63+AC63+AD63</f>
        <v>200</v>
      </c>
      <c r="AF63" s="98">
        <v>2020</v>
      </c>
      <c r="AG63" s="13"/>
    </row>
    <row r="64" spans="1:33" s="10" customFormat="1" ht="54" customHeight="1">
      <c r="A64" s="13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8"/>
      <c r="Y64" s="68"/>
      <c r="Z64" s="97" t="s">
        <v>144</v>
      </c>
      <c r="AA64" s="93" t="s">
        <v>22</v>
      </c>
      <c r="AB64" s="104">
        <v>19</v>
      </c>
      <c r="AC64" s="104">
        <v>19</v>
      </c>
      <c r="AD64" s="104">
        <v>19</v>
      </c>
      <c r="AE64" s="48">
        <v>19</v>
      </c>
      <c r="AF64" s="98">
        <v>2020</v>
      </c>
      <c r="AG64" s="13"/>
    </row>
    <row r="65" spans="1:33" s="10" customFormat="1" ht="66.75" customHeight="1">
      <c r="A65" s="13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8"/>
      <c r="Y65" s="68"/>
      <c r="Z65" s="6" t="s">
        <v>152</v>
      </c>
      <c r="AA65" s="93" t="s">
        <v>22</v>
      </c>
      <c r="AB65" s="104">
        <v>42</v>
      </c>
      <c r="AC65" s="104">
        <v>42</v>
      </c>
      <c r="AD65" s="104">
        <v>42</v>
      </c>
      <c r="AE65" s="48">
        <v>42</v>
      </c>
      <c r="AF65" s="98">
        <v>2020</v>
      </c>
      <c r="AG65" s="13"/>
    </row>
    <row r="66" spans="1:33" s="10" customFormat="1" ht="47.25">
      <c r="A66" s="13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8"/>
      <c r="Y66" s="68"/>
      <c r="Z66" s="6" t="s">
        <v>126</v>
      </c>
      <c r="AA66" s="93" t="s">
        <v>22</v>
      </c>
      <c r="AB66" s="104">
        <v>8</v>
      </c>
      <c r="AC66" s="104">
        <v>9</v>
      </c>
      <c r="AD66" s="104">
        <v>10</v>
      </c>
      <c r="AE66" s="48">
        <v>10</v>
      </c>
      <c r="AF66" s="98">
        <v>2020</v>
      </c>
      <c r="AG66" s="13"/>
    </row>
    <row r="67" spans="1:33" s="10" customFormat="1" ht="78.75">
      <c r="A67" s="13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8"/>
      <c r="Y67" s="68"/>
      <c r="Z67" s="6" t="s">
        <v>90</v>
      </c>
      <c r="AA67" s="93" t="s">
        <v>22</v>
      </c>
      <c r="AB67" s="104">
        <v>16</v>
      </c>
      <c r="AC67" s="104">
        <v>17</v>
      </c>
      <c r="AD67" s="104">
        <v>18</v>
      </c>
      <c r="AE67" s="48">
        <v>18</v>
      </c>
      <c r="AF67" s="98">
        <v>2020</v>
      </c>
      <c r="AG67" s="13"/>
    </row>
    <row r="68" spans="1:33" s="10" customFormat="1" ht="63">
      <c r="A68" s="13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8"/>
      <c r="Y68" s="68"/>
      <c r="Z68" s="6" t="s">
        <v>59</v>
      </c>
      <c r="AA68" s="93" t="s">
        <v>22</v>
      </c>
      <c r="AB68" s="104">
        <v>13</v>
      </c>
      <c r="AC68" s="104">
        <v>14</v>
      </c>
      <c r="AD68" s="104">
        <v>15</v>
      </c>
      <c r="AE68" s="48">
        <v>15</v>
      </c>
      <c r="AF68" s="98">
        <v>2020</v>
      </c>
      <c r="AG68" s="13"/>
    </row>
    <row r="69" spans="1:33" s="10" customFormat="1" ht="78.75">
      <c r="A69" s="13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8"/>
      <c r="Y69" s="68"/>
      <c r="Z69" s="6" t="s">
        <v>60</v>
      </c>
      <c r="AA69" s="93" t="s">
        <v>22</v>
      </c>
      <c r="AB69" s="104">
        <v>12</v>
      </c>
      <c r="AC69" s="104">
        <v>13</v>
      </c>
      <c r="AD69" s="104">
        <v>14</v>
      </c>
      <c r="AE69" s="48">
        <v>14</v>
      </c>
      <c r="AF69" s="98">
        <v>2020</v>
      </c>
      <c r="AG69" s="13"/>
    </row>
    <row r="70" spans="1:33" s="10" customFormat="1" ht="68.45" customHeight="1">
      <c r="A70" s="13"/>
      <c r="B70" s="64">
        <v>9</v>
      </c>
      <c r="C70" s="64">
        <v>3</v>
      </c>
      <c r="D70" s="64">
        <v>8</v>
      </c>
      <c r="E70" s="64">
        <v>0</v>
      </c>
      <c r="F70" s="64">
        <v>8</v>
      </c>
      <c r="G70" s="64">
        <v>0</v>
      </c>
      <c r="H70" s="64">
        <v>1</v>
      </c>
      <c r="I70" s="74">
        <v>0</v>
      </c>
      <c r="J70" s="74">
        <v>2</v>
      </c>
      <c r="K70" s="74">
        <v>1</v>
      </c>
      <c r="L70" s="76">
        <v>0</v>
      </c>
      <c r="M70" s="76">
        <v>2</v>
      </c>
      <c r="N70" s="76" t="s">
        <v>39</v>
      </c>
      <c r="O70" s="76">
        <v>5</v>
      </c>
      <c r="P70" s="74">
        <v>1</v>
      </c>
      <c r="Q70" s="74">
        <v>9</v>
      </c>
      <c r="R70" s="74">
        <v>1</v>
      </c>
      <c r="S70" s="67"/>
      <c r="T70" s="67"/>
      <c r="U70" s="67"/>
      <c r="V70" s="67"/>
      <c r="W70" s="67"/>
      <c r="X70" s="68"/>
      <c r="Y70" s="68"/>
      <c r="Z70" s="47" t="s">
        <v>147</v>
      </c>
      <c r="AA70" s="93" t="s">
        <v>25</v>
      </c>
      <c r="AB70" s="2">
        <v>0</v>
      </c>
      <c r="AC70" s="2">
        <v>0</v>
      </c>
      <c r="AD70" s="2">
        <v>0</v>
      </c>
      <c r="AE70" s="2">
        <f t="shared" ref="AE70:AE74" si="4">SUM(AB70:AD70)</f>
        <v>0</v>
      </c>
      <c r="AF70" s="98">
        <v>2020</v>
      </c>
      <c r="AG70" s="13"/>
    </row>
    <row r="71" spans="1:33" s="10" customFormat="1" ht="80.25" customHeight="1">
      <c r="A71" s="13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8"/>
      <c r="Y71" s="68"/>
      <c r="Z71" s="47" t="s">
        <v>141</v>
      </c>
      <c r="AA71" s="93" t="s">
        <v>22</v>
      </c>
      <c r="AB71" s="104">
        <v>0</v>
      </c>
      <c r="AC71" s="104">
        <v>0</v>
      </c>
      <c r="AD71" s="104">
        <v>0</v>
      </c>
      <c r="AE71" s="48">
        <f t="shared" si="4"/>
        <v>0</v>
      </c>
      <c r="AF71" s="98">
        <v>2020</v>
      </c>
      <c r="AG71" s="13"/>
    </row>
    <row r="72" spans="1:33" s="10" customFormat="1" ht="111.75" customHeight="1">
      <c r="A72" s="13"/>
      <c r="B72" s="64">
        <v>9</v>
      </c>
      <c r="C72" s="64">
        <v>3</v>
      </c>
      <c r="D72" s="64">
        <v>8</v>
      </c>
      <c r="E72" s="64">
        <v>0</v>
      </c>
      <c r="F72" s="64">
        <v>8</v>
      </c>
      <c r="G72" s="64">
        <v>0</v>
      </c>
      <c r="H72" s="64">
        <v>1</v>
      </c>
      <c r="I72" s="74">
        <v>0</v>
      </c>
      <c r="J72" s="74">
        <v>2</v>
      </c>
      <c r="K72" s="74">
        <v>1</v>
      </c>
      <c r="L72" s="76">
        <v>0</v>
      </c>
      <c r="M72" s="76">
        <v>2</v>
      </c>
      <c r="N72" s="76" t="s">
        <v>39</v>
      </c>
      <c r="O72" s="76">
        <v>5</v>
      </c>
      <c r="P72" s="74">
        <v>1</v>
      </c>
      <c r="Q72" s="74">
        <v>9</v>
      </c>
      <c r="R72" s="74">
        <v>2</v>
      </c>
      <c r="S72" s="67"/>
      <c r="T72" s="67"/>
      <c r="U72" s="67"/>
      <c r="V72" s="67"/>
      <c r="W72" s="67"/>
      <c r="X72" s="68"/>
      <c r="Y72" s="68"/>
      <c r="Z72" s="47" t="s">
        <v>158</v>
      </c>
      <c r="AA72" s="93" t="s">
        <v>25</v>
      </c>
      <c r="AB72" s="2">
        <v>0</v>
      </c>
      <c r="AC72" s="2">
        <v>0</v>
      </c>
      <c r="AD72" s="2">
        <v>0</v>
      </c>
      <c r="AE72" s="2">
        <f t="shared" si="4"/>
        <v>0</v>
      </c>
      <c r="AF72" s="98">
        <v>2020</v>
      </c>
      <c r="AG72" s="13"/>
    </row>
    <row r="73" spans="1:33" s="10" customFormat="1" ht="125.25" customHeight="1">
      <c r="A73" s="13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8"/>
      <c r="Y73" s="68"/>
      <c r="Z73" s="47" t="s">
        <v>159</v>
      </c>
      <c r="AA73" s="93" t="s">
        <v>22</v>
      </c>
      <c r="AB73" s="104">
        <v>1</v>
      </c>
      <c r="AC73" s="104">
        <v>1</v>
      </c>
      <c r="AD73" s="104">
        <v>0</v>
      </c>
      <c r="AE73" s="48">
        <v>2</v>
      </c>
      <c r="AF73" s="98">
        <v>2020</v>
      </c>
      <c r="AG73" s="13"/>
    </row>
    <row r="74" spans="1:33" s="10" customFormat="1" ht="86.45" customHeight="1">
      <c r="A74" s="13"/>
      <c r="B74" s="64">
        <v>9</v>
      </c>
      <c r="C74" s="64">
        <v>3</v>
      </c>
      <c r="D74" s="64">
        <v>8</v>
      </c>
      <c r="E74" s="64">
        <v>0</v>
      </c>
      <c r="F74" s="64">
        <v>8</v>
      </c>
      <c r="G74" s="64">
        <v>0</v>
      </c>
      <c r="H74" s="64">
        <v>1</v>
      </c>
      <c r="I74" s="74">
        <v>0</v>
      </c>
      <c r="J74" s="74">
        <v>2</v>
      </c>
      <c r="K74" s="74">
        <v>1</v>
      </c>
      <c r="L74" s="76">
        <v>0</v>
      </c>
      <c r="M74" s="76">
        <v>2</v>
      </c>
      <c r="N74" s="76" t="s">
        <v>38</v>
      </c>
      <c r="O74" s="76">
        <v>5</v>
      </c>
      <c r="P74" s="74">
        <v>1</v>
      </c>
      <c r="Q74" s="74">
        <v>9</v>
      </c>
      <c r="R74" s="74">
        <v>2</v>
      </c>
      <c r="S74" s="67"/>
      <c r="T74" s="67"/>
      <c r="U74" s="67"/>
      <c r="V74" s="67"/>
      <c r="W74" s="67"/>
      <c r="X74" s="68"/>
      <c r="Y74" s="68"/>
      <c r="Z74" s="47" t="s">
        <v>160</v>
      </c>
      <c r="AA74" s="93" t="s">
        <v>25</v>
      </c>
      <c r="AB74" s="104">
        <v>51.5</v>
      </c>
      <c r="AC74" s="104">
        <v>51.5</v>
      </c>
      <c r="AD74" s="2">
        <v>0</v>
      </c>
      <c r="AE74" s="2">
        <f t="shared" si="4"/>
        <v>103</v>
      </c>
      <c r="AF74" s="98">
        <v>2020</v>
      </c>
      <c r="AG74" s="13"/>
    </row>
    <row r="75" spans="1:33" s="10" customFormat="1" ht="93.75" customHeight="1">
      <c r="A75" s="13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8"/>
      <c r="Y75" s="68"/>
      <c r="Z75" s="47" t="s">
        <v>161</v>
      </c>
      <c r="AA75" s="93" t="s">
        <v>22</v>
      </c>
      <c r="AB75" s="104">
        <v>1</v>
      </c>
      <c r="AC75" s="104">
        <v>1</v>
      </c>
      <c r="AD75" s="104">
        <v>0</v>
      </c>
      <c r="AE75" s="48">
        <v>2</v>
      </c>
      <c r="AF75" s="98">
        <v>2020</v>
      </c>
      <c r="AG75" s="13"/>
    </row>
    <row r="76" spans="1:33" s="10" customFormat="1" ht="47.25">
      <c r="A76" s="13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8"/>
      <c r="Y76" s="68"/>
      <c r="Z76" s="6" t="s">
        <v>91</v>
      </c>
      <c r="AA76" s="93" t="s">
        <v>25</v>
      </c>
      <c r="AB76" s="2">
        <f>AB80</f>
        <v>300</v>
      </c>
      <c r="AC76" s="2">
        <f t="shared" ref="AC76:AD76" si="5">AC80</f>
        <v>300</v>
      </c>
      <c r="AD76" s="2">
        <f t="shared" si="5"/>
        <v>200</v>
      </c>
      <c r="AE76" s="2">
        <f>AB76+AC76+AD76</f>
        <v>800</v>
      </c>
      <c r="AF76" s="98">
        <v>2020</v>
      </c>
      <c r="AG76" s="13"/>
    </row>
    <row r="77" spans="1:33" s="10" customFormat="1" ht="78.75" customHeight="1">
      <c r="A77" s="13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8"/>
      <c r="Y77" s="68"/>
      <c r="Z77" s="6" t="s">
        <v>92</v>
      </c>
      <c r="AA77" s="93" t="s">
        <v>19</v>
      </c>
      <c r="AB77" s="104">
        <v>60</v>
      </c>
      <c r="AC77" s="104">
        <v>61</v>
      </c>
      <c r="AD77" s="104">
        <v>62</v>
      </c>
      <c r="AE77" s="48">
        <v>62</v>
      </c>
      <c r="AF77" s="98">
        <v>2020</v>
      </c>
      <c r="AG77" s="13"/>
    </row>
    <row r="78" spans="1:33" s="10" customFormat="1" ht="93" customHeight="1">
      <c r="A78" s="1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7"/>
      <c r="Q78" s="67"/>
      <c r="R78" s="67"/>
      <c r="S78" s="3"/>
      <c r="T78" s="3"/>
      <c r="U78" s="3"/>
      <c r="V78" s="3"/>
      <c r="W78" s="3"/>
      <c r="X78" s="1"/>
      <c r="Y78" s="1"/>
      <c r="Z78" s="6" t="s">
        <v>145</v>
      </c>
      <c r="AA78" s="93" t="s">
        <v>22</v>
      </c>
      <c r="AB78" s="48">
        <v>4</v>
      </c>
      <c r="AC78" s="48">
        <v>4</v>
      </c>
      <c r="AD78" s="48">
        <v>4</v>
      </c>
      <c r="AE78" s="48">
        <v>4</v>
      </c>
      <c r="AF78" s="98">
        <v>2020</v>
      </c>
      <c r="AG78" s="13"/>
    </row>
    <row r="79" spans="1:33" s="10" customFormat="1" ht="63">
      <c r="A79" s="13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8"/>
      <c r="Y79" s="68"/>
      <c r="Z79" s="6" t="s">
        <v>93</v>
      </c>
      <c r="AA79" s="93" t="s">
        <v>22</v>
      </c>
      <c r="AB79" s="104">
        <v>1</v>
      </c>
      <c r="AC79" s="104">
        <v>1</v>
      </c>
      <c r="AD79" s="104">
        <v>1</v>
      </c>
      <c r="AE79" s="48">
        <v>1</v>
      </c>
      <c r="AF79" s="98">
        <v>2020</v>
      </c>
      <c r="AG79" s="13"/>
    </row>
    <row r="80" spans="1:33" s="10" customFormat="1" ht="66" customHeight="1">
      <c r="A80" s="13"/>
      <c r="B80" s="64">
        <v>9</v>
      </c>
      <c r="C80" s="64">
        <v>3</v>
      </c>
      <c r="D80" s="64">
        <v>8</v>
      </c>
      <c r="E80" s="64">
        <v>0</v>
      </c>
      <c r="F80" s="64">
        <v>8</v>
      </c>
      <c r="G80" s="64">
        <v>0</v>
      </c>
      <c r="H80" s="64">
        <v>4</v>
      </c>
      <c r="I80" s="64">
        <v>0</v>
      </c>
      <c r="J80" s="64">
        <v>2</v>
      </c>
      <c r="K80" s="64">
        <v>1</v>
      </c>
      <c r="L80" s="64">
        <v>0</v>
      </c>
      <c r="M80" s="64">
        <v>3</v>
      </c>
      <c r="N80" s="64">
        <v>2</v>
      </c>
      <c r="O80" s="64">
        <v>0</v>
      </c>
      <c r="P80" s="67">
        <v>0</v>
      </c>
      <c r="Q80" s="67">
        <v>2</v>
      </c>
      <c r="R80" s="67" t="s">
        <v>37</v>
      </c>
      <c r="S80" s="67"/>
      <c r="T80" s="67"/>
      <c r="U80" s="67"/>
      <c r="V80" s="67"/>
      <c r="W80" s="67"/>
      <c r="X80" s="68"/>
      <c r="Y80" s="68"/>
      <c r="Z80" s="6" t="s">
        <v>94</v>
      </c>
      <c r="AA80" s="93" t="s">
        <v>25</v>
      </c>
      <c r="AB80" s="2">
        <v>300</v>
      </c>
      <c r="AC80" s="2">
        <v>300</v>
      </c>
      <c r="AD80" s="2">
        <v>200</v>
      </c>
      <c r="AE80" s="2">
        <f>AB80+AC80+AD80</f>
        <v>800</v>
      </c>
      <c r="AF80" s="98">
        <v>2020</v>
      </c>
      <c r="AG80" s="13"/>
    </row>
    <row r="81" spans="1:578" s="10" customFormat="1" ht="81" customHeight="1">
      <c r="A81" s="13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8"/>
      <c r="Y81" s="68"/>
      <c r="Z81" s="6" t="s">
        <v>95</v>
      </c>
      <c r="AA81" s="93" t="s">
        <v>24</v>
      </c>
      <c r="AB81" s="104">
        <v>4</v>
      </c>
      <c r="AC81" s="104">
        <v>5</v>
      </c>
      <c r="AD81" s="104">
        <v>6</v>
      </c>
      <c r="AE81" s="48">
        <v>6</v>
      </c>
      <c r="AF81" s="98">
        <v>2020</v>
      </c>
      <c r="AG81" s="13"/>
    </row>
    <row r="82" spans="1:578" s="58" customFormat="1" ht="44.25" customHeight="1">
      <c r="A82" s="5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77"/>
      <c r="Y82" s="68"/>
      <c r="Z82" s="100" t="s">
        <v>45</v>
      </c>
      <c r="AA82" s="93" t="s">
        <v>25</v>
      </c>
      <c r="AB82" s="2">
        <f>AB83</f>
        <v>833.4</v>
      </c>
      <c r="AC82" s="2">
        <f t="shared" ref="AC82:AD82" si="6">AC83</f>
        <v>822.5</v>
      </c>
      <c r="AD82" s="2">
        <f t="shared" si="6"/>
        <v>766.4</v>
      </c>
      <c r="AE82" s="2">
        <f>AB82+AC82+AD82</f>
        <v>2422.3000000000002</v>
      </c>
      <c r="AF82" s="98">
        <v>2020</v>
      </c>
      <c r="AG82" s="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57"/>
    </row>
    <row r="83" spans="1:578" s="58" customFormat="1" ht="103.15" customHeight="1">
      <c r="A83" s="5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77"/>
      <c r="Y83" s="68"/>
      <c r="Z83" s="6" t="s">
        <v>96</v>
      </c>
      <c r="AA83" s="93" t="s">
        <v>25</v>
      </c>
      <c r="AB83" s="2">
        <f>AB86+AB89</f>
        <v>833.4</v>
      </c>
      <c r="AC83" s="2">
        <f t="shared" ref="AC83:AD83" si="7">AC86+AC89</f>
        <v>822.5</v>
      </c>
      <c r="AD83" s="2">
        <f t="shared" si="7"/>
        <v>766.4</v>
      </c>
      <c r="AE83" s="2">
        <f>AB83+AC83+AD83</f>
        <v>2422.3000000000002</v>
      </c>
      <c r="AF83" s="98">
        <v>2020</v>
      </c>
      <c r="AG83" s="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57"/>
    </row>
    <row r="84" spans="1:578" s="58" customFormat="1" ht="63" customHeight="1">
      <c r="A84" s="5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77"/>
      <c r="Y84" s="68"/>
      <c r="Z84" s="6" t="s">
        <v>127</v>
      </c>
      <c r="AA84" s="93" t="s">
        <v>23</v>
      </c>
      <c r="AB84" s="104">
        <v>19000</v>
      </c>
      <c r="AC84" s="104">
        <v>19500</v>
      </c>
      <c r="AD84" s="104">
        <v>20000</v>
      </c>
      <c r="AE84" s="48">
        <v>20000</v>
      </c>
      <c r="AF84" s="98">
        <v>2020</v>
      </c>
      <c r="AG84" s="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57"/>
    </row>
    <row r="85" spans="1:578" s="10" customFormat="1" ht="0.75" hidden="1" customHeight="1">
      <c r="A85" s="8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5"/>
      <c r="Y85" s="68"/>
      <c r="Z85" s="6" t="s">
        <v>97</v>
      </c>
      <c r="AA85" s="93" t="s">
        <v>25</v>
      </c>
      <c r="AB85" s="104">
        <v>450</v>
      </c>
      <c r="AC85" s="104">
        <v>450</v>
      </c>
      <c r="AD85" s="104">
        <v>450</v>
      </c>
      <c r="AE85" s="2">
        <f>AB85+AC85+AD85</f>
        <v>1350</v>
      </c>
      <c r="AF85" s="98">
        <v>2020</v>
      </c>
      <c r="AG85" s="13"/>
    </row>
    <row r="86" spans="1:578" s="10" customFormat="1" ht="96.75" customHeight="1">
      <c r="A86" s="8"/>
      <c r="B86" s="64">
        <v>9</v>
      </c>
      <c r="C86" s="64">
        <v>3</v>
      </c>
      <c r="D86" s="64">
        <v>8</v>
      </c>
      <c r="E86" s="64">
        <v>1</v>
      </c>
      <c r="F86" s="64">
        <v>1</v>
      </c>
      <c r="G86" s="64">
        <v>0</v>
      </c>
      <c r="H86" s="64">
        <v>2</v>
      </c>
      <c r="I86" s="64">
        <v>0</v>
      </c>
      <c r="J86" s="64">
        <v>2</v>
      </c>
      <c r="K86" s="64">
        <v>2</v>
      </c>
      <c r="L86" s="64">
        <v>0</v>
      </c>
      <c r="M86" s="64">
        <v>1</v>
      </c>
      <c r="N86" s="64">
        <v>2</v>
      </c>
      <c r="O86" s="64">
        <v>0</v>
      </c>
      <c r="P86" s="67">
        <v>0</v>
      </c>
      <c r="Q86" s="67">
        <v>1</v>
      </c>
      <c r="R86" s="67" t="s">
        <v>37</v>
      </c>
      <c r="S86" s="64"/>
      <c r="T86" s="64"/>
      <c r="U86" s="64"/>
      <c r="V86" s="64"/>
      <c r="W86" s="64"/>
      <c r="X86" s="65"/>
      <c r="Y86" s="68"/>
      <c r="Z86" s="6" t="s">
        <v>128</v>
      </c>
      <c r="AA86" s="93" t="s">
        <v>25</v>
      </c>
      <c r="AB86" s="2">
        <v>250</v>
      </c>
      <c r="AC86" s="2">
        <v>250</v>
      </c>
      <c r="AD86" s="2">
        <v>243</v>
      </c>
      <c r="AE86" s="2">
        <f>AB86+AC86+AD86</f>
        <v>743</v>
      </c>
      <c r="AF86" s="98">
        <v>2020</v>
      </c>
      <c r="AG86" s="13"/>
    </row>
    <row r="87" spans="1:578" s="10" customFormat="1" ht="63">
      <c r="A87" s="8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8"/>
      <c r="Y87" s="68"/>
      <c r="Z87" s="6" t="s">
        <v>98</v>
      </c>
      <c r="AA87" s="93" t="s">
        <v>22</v>
      </c>
      <c r="AB87" s="104">
        <v>148</v>
      </c>
      <c r="AC87" s="104">
        <v>150</v>
      </c>
      <c r="AD87" s="104">
        <v>152</v>
      </c>
      <c r="AE87" s="48">
        <v>152</v>
      </c>
      <c r="AF87" s="98">
        <v>2020</v>
      </c>
      <c r="AG87" s="13"/>
    </row>
    <row r="88" spans="1:578" s="10" customFormat="1" ht="63">
      <c r="A88" s="8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8"/>
      <c r="Y88" s="77"/>
      <c r="Z88" s="6" t="s">
        <v>99</v>
      </c>
      <c r="AA88" s="93" t="s">
        <v>23</v>
      </c>
      <c r="AB88" s="104">
        <v>12250</v>
      </c>
      <c r="AC88" s="104">
        <v>12400</v>
      </c>
      <c r="AD88" s="104">
        <v>12500</v>
      </c>
      <c r="AE88" s="48">
        <v>12500</v>
      </c>
      <c r="AF88" s="98">
        <v>2020</v>
      </c>
      <c r="AG88" s="13"/>
    </row>
    <row r="89" spans="1:578" s="10" customFormat="1" ht="63.75" customHeight="1">
      <c r="A89" s="8"/>
      <c r="B89" s="64">
        <v>9</v>
      </c>
      <c r="C89" s="64">
        <v>3</v>
      </c>
      <c r="D89" s="64">
        <v>8</v>
      </c>
      <c r="E89" s="64">
        <v>1</v>
      </c>
      <c r="F89" s="64">
        <v>1</v>
      </c>
      <c r="G89" s="64">
        <v>0</v>
      </c>
      <c r="H89" s="64">
        <v>2</v>
      </c>
      <c r="I89" s="64">
        <v>0</v>
      </c>
      <c r="J89" s="64">
        <v>2</v>
      </c>
      <c r="K89" s="64">
        <v>2</v>
      </c>
      <c r="L89" s="64">
        <v>0</v>
      </c>
      <c r="M89" s="64">
        <v>1</v>
      </c>
      <c r="N89" s="64">
        <v>2</v>
      </c>
      <c r="O89" s="64">
        <v>0</v>
      </c>
      <c r="P89" s="67">
        <v>0</v>
      </c>
      <c r="Q89" s="67">
        <v>2</v>
      </c>
      <c r="R89" s="67" t="s">
        <v>37</v>
      </c>
      <c r="S89" s="67"/>
      <c r="T89" s="67"/>
      <c r="U89" s="67"/>
      <c r="V89" s="67"/>
      <c r="W89" s="67"/>
      <c r="X89" s="68"/>
      <c r="Y89" s="77"/>
      <c r="Z89" s="6" t="s">
        <v>100</v>
      </c>
      <c r="AA89" s="93" t="s">
        <v>25</v>
      </c>
      <c r="AB89" s="2">
        <v>583.4</v>
      </c>
      <c r="AC89" s="2">
        <v>572.5</v>
      </c>
      <c r="AD89" s="2">
        <v>523.4</v>
      </c>
      <c r="AE89" s="2">
        <f>AB89+AC89+AD89</f>
        <v>1679.3000000000002</v>
      </c>
      <c r="AF89" s="98">
        <v>2020</v>
      </c>
      <c r="AG89" s="13"/>
    </row>
    <row r="90" spans="1:578" s="10" customFormat="1" ht="78.75">
      <c r="A90" s="8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8"/>
      <c r="Y90" s="77"/>
      <c r="Z90" s="6" t="s">
        <v>101</v>
      </c>
      <c r="AA90" s="93" t="s">
        <v>22</v>
      </c>
      <c r="AB90" s="104">
        <v>55</v>
      </c>
      <c r="AC90" s="104">
        <v>57</v>
      </c>
      <c r="AD90" s="104">
        <v>60</v>
      </c>
      <c r="AE90" s="48">
        <v>60</v>
      </c>
      <c r="AF90" s="98">
        <v>2020</v>
      </c>
      <c r="AG90" s="13"/>
    </row>
    <row r="91" spans="1:578" s="10" customFormat="1" ht="47.25">
      <c r="A91" s="8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8"/>
      <c r="Y91" s="77"/>
      <c r="Z91" s="6" t="s">
        <v>102</v>
      </c>
      <c r="AA91" s="93" t="s">
        <v>23</v>
      </c>
      <c r="AB91" s="104">
        <v>1543</v>
      </c>
      <c r="AC91" s="104">
        <v>1550</v>
      </c>
      <c r="AD91" s="104">
        <v>1560</v>
      </c>
      <c r="AE91" s="48">
        <v>1560</v>
      </c>
      <c r="AF91" s="98">
        <v>2020</v>
      </c>
      <c r="AG91" s="13"/>
    </row>
    <row r="92" spans="1:578" s="10" customFormat="1" ht="51.75" customHeight="1">
      <c r="A92" s="8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8"/>
      <c r="Y92" s="77"/>
      <c r="Z92" s="107" t="s">
        <v>154</v>
      </c>
      <c r="AA92" s="49" t="s">
        <v>25</v>
      </c>
      <c r="AB92" s="2">
        <v>0</v>
      </c>
      <c r="AC92" s="2">
        <v>0</v>
      </c>
      <c r="AD92" s="2">
        <v>0</v>
      </c>
      <c r="AE92" s="2">
        <v>0</v>
      </c>
      <c r="AF92" s="103">
        <v>2020</v>
      </c>
      <c r="AG92" s="13"/>
    </row>
    <row r="93" spans="1:578" s="10" customFormat="1" ht="49.5" customHeight="1">
      <c r="A93" s="8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8"/>
      <c r="Y93" s="77"/>
      <c r="Z93" s="6" t="s">
        <v>155</v>
      </c>
      <c r="AA93" s="49"/>
      <c r="AB93" s="104"/>
      <c r="AC93" s="104"/>
      <c r="AD93" s="104"/>
      <c r="AE93" s="48"/>
      <c r="AF93" s="103">
        <v>2020</v>
      </c>
      <c r="AG93" s="13"/>
    </row>
    <row r="94" spans="1:578" s="102" customFormat="1" ht="63">
      <c r="A94" s="8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8"/>
      <c r="Y94" s="77"/>
      <c r="Z94" s="6" t="s">
        <v>156</v>
      </c>
      <c r="AA94" s="49"/>
      <c r="AB94" s="104"/>
      <c r="AC94" s="104"/>
      <c r="AD94" s="104"/>
      <c r="AE94" s="48"/>
      <c r="AF94" s="103">
        <v>2020</v>
      </c>
      <c r="AG94" s="10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</row>
    <row r="95" spans="1:578" s="102" customFormat="1" ht="99" customHeight="1">
      <c r="A95" s="8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8"/>
      <c r="Y95" s="77"/>
      <c r="Z95" s="6" t="s">
        <v>157</v>
      </c>
      <c r="AA95" s="49" t="s">
        <v>22</v>
      </c>
      <c r="AB95" s="104">
        <v>24</v>
      </c>
      <c r="AC95" s="104">
        <v>26</v>
      </c>
      <c r="AD95" s="104">
        <v>28</v>
      </c>
      <c r="AE95" s="48">
        <v>28</v>
      </c>
      <c r="AF95" s="103">
        <v>2020</v>
      </c>
      <c r="AG95" s="10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</row>
    <row r="96" spans="1:578" s="10" customFormat="1" ht="42" customHeight="1">
      <c r="A96" s="8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8"/>
      <c r="Y96" s="68"/>
      <c r="Z96" s="99" t="s">
        <v>46</v>
      </c>
      <c r="AA96" s="49" t="s">
        <v>25</v>
      </c>
      <c r="AB96" s="2">
        <f>AB97+AB103</f>
        <v>5429.1</v>
      </c>
      <c r="AC96" s="2">
        <f t="shared" ref="AC96" si="8">AC97+AC103</f>
        <v>5379.8</v>
      </c>
      <c r="AD96" s="2">
        <f>AD97+AD103</f>
        <v>5223.5</v>
      </c>
      <c r="AE96" s="2">
        <f t="shared" ref="AE96:AE137" si="9">AB96+AC96+AD96</f>
        <v>16032.400000000001</v>
      </c>
      <c r="AF96" s="98">
        <v>2020</v>
      </c>
      <c r="AG96" s="13"/>
    </row>
    <row r="97" spans="1:33" s="10" customFormat="1" ht="50.25" customHeight="1">
      <c r="A97" s="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9"/>
      <c r="Y97" s="80"/>
      <c r="Z97" s="6" t="s">
        <v>129</v>
      </c>
      <c r="AA97" s="55" t="s">
        <v>32</v>
      </c>
      <c r="AB97" s="2">
        <f>AB101+AB102+AB100</f>
        <v>150</v>
      </c>
      <c r="AC97" s="2">
        <f t="shared" ref="AC97:AD97" si="10">AC101+AC102+AC100</f>
        <v>150</v>
      </c>
      <c r="AD97" s="2">
        <f t="shared" si="10"/>
        <v>146</v>
      </c>
      <c r="AE97" s="2">
        <f t="shared" si="9"/>
        <v>446</v>
      </c>
      <c r="AF97" s="98">
        <v>2020</v>
      </c>
      <c r="AG97" s="13"/>
    </row>
    <row r="98" spans="1:33" s="10" customFormat="1" ht="47.25">
      <c r="A98" s="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9"/>
      <c r="Y98" s="79"/>
      <c r="Z98" s="51" t="s">
        <v>62</v>
      </c>
      <c r="AA98" s="93" t="s">
        <v>26</v>
      </c>
      <c r="AB98" s="104">
        <v>3</v>
      </c>
      <c r="AC98" s="104">
        <v>4</v>
      </c>
      <c r="AD98" s="104">
        <v>5</v>
      </c>
      <c r="AE98" s="48">
        <v>5</v>
      </c>
      <c r="AF98" s="98">
        <v>2020</v>
      </c>
      <c r="AG98" s="13"/>
    </row>
    <row r="99" spans="1:33" s="10" customFormat="1" ht="63">
      <c r="A99" s="8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8"/>
      <c r="Y99" s="68"/>
      <c r="Z99" s="6" t="s">
        <v>103</v>
      </c>
      <c r="AA99" s="93" t="s">
        <v>24</v>
      </c>
      <c r="AB99" s="104">
        <v>1</v>
      </c>
      <c r="AC99" s="104">
        <v>2</v>
      </c>
      <c r="AD99" s="104">
        <v>3</v>
      </c>
      <c r="AE99" s="48">
        <v>3</v>
      </c>
      <c r="AF99" s="98">
        <v>2020</v>
      </c>
      <c r="AG99" s="13"/>
    </row>
    <row r="100" spans="1:33" s="10" customFormat="1" ht="63">
      <c r="A100" s="8"/>
      <c r="B100" s="64">
        <v>9</v>
      </c>
      <c r="C100" s="64">
        <v>3</v>
      </c>
      <c r="D100" s="64">
        <v>8</v>
      </c>
      <c r="E100" s="64">
        <v>0</v>
      </c>
      <c r="F100" s="64">
        <v>7</v>
      </c>
      <c r="G100" s="64">
        <v>0</v>
      </c>
      <c r="H100" s="64">
        <v>7</v>
      </c>
      <c r="I100" s="64">
        <v>0</v>
      </c>
      <c r="J100" s="64">
        <v>2</v>
      </c>
      <c r="K100" s="64">
        <v>3</v>
      </c>
      <c r="L100" s="64">
        <v>0</v>
      </c>
      <c r="M100" s="64">
        <v>1</v>
      </c>
      <c r="N100" s="64">
        <v>2</v>
      </c>
      <c r="O100" s="64">
        <v>0</v>
      </c>
      <c r="P100" s="67">
        <v>0</v>
      </c>
      <c r="Q100" s="67">
        <v>1</v>
      </c>
      <c r="R100" s="67" t="s">
        <v>37</v>
      </c>
      <c r="S100" s="67"/>
      <c r="T100" s="67"/>
      <c r="U100" s="67"/>
      <c r="V100" s="67"/>
      <c r="W100" s="67"/>
      <c r="X100" s="68"/>
      <c r="Y100" s="68"/>
      <c r="Z100" s="6" t="s">
        <v>104</v>
      </c>
      <c r="AA100" s="93" t="s">
        <v>25</v>
      </c>
      <c r="AB100" s="2">
        <v>5</v>
      </c>
      <c r="AC100" s="2">
        <v>5</v>
      </c>
      <c r="AD100" s="2">
        <v>5</v>
      </c>
      <c r="AE100" s="2">
        <f t="shared" si="9"/>
        <v>15</v>
      </c>
      <c r="AF100" s="98">
        <v>2020</v>
      </c>
      <c r="AG100" s="13"/>
    </row>
    <row r="101" spans="1:33" s="10" customFormat="1" ht="57.75" customHeight="1">
      <c r="A101" s="8"/>
      <c r="B101" s="64">
        <v>9</v>
      </c>
      <c r="C101" s="64">
        <v>3</v>
      </c>
      <c r="D101" s="64">
        <v>8</v>
      </c>
      <c r="E101" s="64">
        <v>0</v>
      </c>
      <c r="F101" s="64">
        <v>7</v>
      </c>
      <c r="G101" s="64">
        <v>0</v>
      </c>
      <c r="H101" s="64">
        <v>7</v>
      </c>
      <c r="I101" s="64">
        <v>0</v>
      </c>
      <c r="J101" s="64">
        <v>2</v>
      </c>
      <c r="K101" s="64">
        <v>3</v>
      </c>
      <c r="L101" s="64">
        <v>0</v>
      </c>
      <c r="M101" s="64">
        <v>1</v>
      </c>
      <c r="N101" s="64">
        <v>2</v>
      </c>
      <c r="O101" s="64">
        <v>0</v>
      </c>
      <c r="P101" s="67">
        <v>0</v>
      </c>
      <c r="Q101" s="67">
        <v>2</v>
      </c>
      <c r="R101" s="67" t="s">
        <v>37</v>
      </c>
      <c r="S101" s="67"/>
      <c r="T101" s="67"/>
      <c r="U101" s="67"/>
      <c r="V101" s="67"/>
      <c r="W101" s="67"/>
      <c r="X101" s="68"/>
      <c r="Y101" s="68"/>
      <c r="Z101" s="6" t="s">
        <v>105</v>
      </c>
      <c r="AA101" s="93" t="s">
        <v>25</v>
      </c>
      <c r="AB101" s="2">
        <v>130</v>
      </c>
      <c r="AC101" s="2">
        <v>130</v>
      </c>
      <c r="AD101" s="2">
        <v>126</v>
      </c>
      <c r="AE101" s="2">
        <f t="shared" si="9"/>
        <v>386</v>
      </c>
      <c r="AF101" s="98">
        <v>2020</v>
      </c>
      <c r="AG101" s="13"/>
    </row>
    <row r="102" spans="1:33" s="10" customFormat="1" ht="78.75" customHeight="1">
      <c r="A102" s="8"/>
      <c r="B102" s="64">
        <v>9</v>
      </c>
      <c r="C102" s="64">
        <v>3</v>
      </c>
      <c r="D102" s="64">
        <v>8</v>
      </c>
      <c r="E102" s="64">
        <v>0</v>
      </c>
      <c r="F102" s="64">
        <v>7</v>
      </c>
      <c r="G102" s="64">
        <v>0</v>
      </c>
      <c r="H102" s="64">
        <v>7</v>
      </c>
      <c r="I102" s="64">
        <v>0</v>
      </c>
      <c r="J102" s="64">
        <v>2</v>
      </c>
      <c r="K102" s="64">
        <v>3</v>
      </c>
      <c r="L102" s="64">
        <v>0</v>
      </c>
      <c r="M102" s="64">
        <v>1</v>
      </c>
      <c r="N102" s="64">
        <v>2</v>
      </c>
      <c r="O102" s="64">
        <v>0</v>
      </c>
      <c r="P102" s="67">
        <v>0</v>
      </c>
      <c r="Q102" s="67">
        <v>3</v>
      </c>
      <c r="R102" s="67" t="s">
        <v>37</v>
      </c>
      <c r="S102" s="67"/>
      <c r="T102" s="67"/>
      <c r="U102" s="67"/>
      <c r="V102" s="67"/>
      <c r="W102" s="67"/>
      <c r="X102" s="68"/>
      <c r="Y102" s="68"/>
      <c r="Z102" s="6" t="s">
        <v>106</v>
      </c>
      <c r="AA102" s="93" t="s">
        <v>25</v>
      </c>
      <c r="AB102" s="2">
        <v>15</v>
      </c>
      <c r="AC102" s="2">
        <v>15</v>
      </c>
      <c r="AD102" s="2">
        <v>15</v>
      </c>
      <c r="AE102" s="2">
        <f t="shared" si="9"/>
        <v>45</v>
      </c>
      <c r="AF102" s="98">
        <v>2020</v>
      </c>
      <c r="AG102" s="13"/>
    </row>
    <row r="103" spans="1:33" s="10" customFormat="1" ht="94.5" customHeight="1">
      <c r="A103" s="8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8"/>
      <c r="Y103" s="68"/>
      <c r="Z103" s="59" t="s">
        <v>48</v>
      </c>
      <c r="AA103" s="49" t="s">
        <v>32</v>
      </c>
      <c r="AB103" s="113">
        <f>AB107+AB108</f>
        <v>5279.1</v>
      </c>
      <c r="AC103" s="113">
        <f t="shared" ref="AC103:AD103" si="11">AC107+AC108</f>
        <v>5229.8</v>
      </c>
      <c r="AD103" s="113">
        <f t="shared" si="11"/>
        <v>5077.5</v>
      </c>
      <c r="AE103" s="2">
        <f t="shared" si="9"/>
        <v>15586.400000000001</v>
      </c>
      <c r="AF103" s="98">
        <v>2020</v>
      </c>
      <c r="AG103" s="13"/>
    </row>
    <row r="104" spans="1:33" s="10" customFormat="1" ht="71.25" customHeight="1">
      <c r="A104" s="8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8"/>
      <c r="Y104" s="68"/>
      <c r="Z104" s="6" t="s">
        <v>107</v>
      </c>
      <c r="AA104" s="49" t="s">
        <v>22</v>
      </c>
      <c r="AB104" s="113">
        <v>5</v>
      </c>
      <c r="AC104" s="113">
        <v>5</v>
      </c>
      <c r="AD104" s="113">
        <v>5</v>
      </c>
      <c r="AE104" s="48">
        <v>5</v>
      </c>
      <c r="AF104" s="98">
        <v>2020</v>
      </c>
      <c r="AG104" s="13"/>
    </row>
    <row r="105" spans="1:33" s="10" customFormat="1" ht="48.75" customHeight="1">
      <c r="A105" s="8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8"/>
      <c r="Y105" s="68"/>
      <c r="Z105" s="6" t="s">
        <v>108</v>
      </c>
      <c r="AA105" s="49" t="s">
        <v>23</v>
      </c>
      <c r="AB105" s="113">
        <v>3500</v>
      </c>
      <c r="AC105" s="113">
        <v>3500</v>
      </c>
      <c r="AD105" s="113">
        <v>3500</v>
      </c>
      <c r="AE105" s="48">
        <v>3500</v>
      </c>
      <c r="AF105" s="98">
        <v>2020</v>
      </c>
      <c r="AG105" s="13"/>
    </row>
    <row r="106" spans="1:33" s="10" customFormat="1" ht="48.75" customHeight="1">
      <c r="A106" s="8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8"/>
      <c r="Y106" s="68"/>
      <c r="Z106" s="7" t="s">
        <v>49</v>
      </c>
      <c r="AA106" s="49" t="s">
        <v>23</v>
      </c>
      <c r="AB106" s="113">
        <v>90</v>
      </c>
      <c r="AC106" s="113">
        <v>95</v>
      </c>
      <c r="AD106" s="113">
        <v>100</v>
      </c>
      <c r="AE106" s="48">
        <v>100</v>
      </c>
      <c r="AF106" s="98">
        <v>2020</v>
      </c>
      <c r="AG106" s="13"/>
    </row>
    <row r="107" spans="1:33" s="10" customFormat="1" ht="51" customHeight="1">
      <c r="A107" s="8"/>
      <c r="B107" s="64">
        <v>9</v>
      </c>
      <c r="C107" s="64">
        <v>3</v>
      </c>
      <c r="D107" s="64">
        <v>8</v>
      </c>
      <c r="E107" s="64">
        <v>0</v>
      </c>
      <c r="F107" s="64">
        <v>7</v>
      </c>
      <c r="G107" s="64">
        <v>0</v>
      </c>
      <c r="H107" s="64">
        <v>7</v>
      </c>
      <c r="I107" s="64">
        <v>0</v>
      </c>
      <c r="J107" s="64">
        <v>2</v>
      </c>
      <c r="K107" s="64">
        <v>3</v>
      </c>
      <c r="L107" s="64">
        <v>0</v>
      </c>
      <c r="M107" s="64">
        <v>2</v>
      </c>
      <c r="N107" s="64">
        <v>2</v>
      </c>
      <c r="O107" s="64">
        <v>0</v>
      </c>
      <c r="P107" s="67">
        <v>0</v>
      </c>
      <c r="Q107" s="67">
        <v>1</v>
      </c>
      <c r="R107" s="67" t="s">
        <v>35</v>
      </c>
      <c r="S107" s="81"/>
      <c r="T107" s="67"/>
      <c r="U107" s="67"/>
      <c r="V107" s="67"/>
      <c r="W107" s="67"/>
      <c r="X107" s="68"/>
      <c r="Y107" s="68"/>
      <c r="Z107" s="6" t="s">
        <v>109</v>
      </c>
      <c r="AA107" s="49" t="s">
        <v>32</v>
      </c>
      <c r="AB107" s="113">
        <v>4979.1000000000004</v>
      </c>
      <c r="AC107" s="113">
        <v>4929.8</v>
      </c>
      <c r="AD107" s="113">
        <v>4827.5</v>
      </c>
      <c r="AE107" s="2">
        <f t="shared" si="9"/>
        <v>14736.400000000001</v>
      </c>
      <c r="AF107" s="98">
        <v>2020</v>
      </c>
      <c r="AG107" s="13"/>
    </row>
    <row r="108" spans="1:33" s="10" customFormat="1" ht="69.75" customHeight="1">
      <c r="A108" s="8"/>
      <c r="B108" s="64">
        <v>9</v>
      </c>
      <c r="C108" s="64">
        <v>3</v>
      </c>
      <c r="D108" s="64">
        <v>8</v>
      </c>
      <c r="E108" s="64">
        <v>0</v>
      </c>
      <c r="F108" s="64">
        <v>4</v>
      </c>
      <c r="G108" s="64">
        <v>0</v>
      </c>
      <c r="H108" s="64">
        <v>1</v>
      </c>
      <c r="I108" s="64">
        <v>0</v>
      </c>
      <c r="J108" s="64">
        <v>2</v>
      </c>
      <c r="K108" s="64">
        <v>3</v>
      </c>
      <c r="L108" s="64">
        <v>0</v>
      </c>
      <c r="M108" s="64">
        <v>2</v>
      </c>
      <c r="N108" s="64">
        <v>2</v>
      </c>
      <c r="O108" s="64">
        <v>0</v>
      </c>
      <c r="P108" s="67">
        <v>0</v>
      </c>
      <c r="Q108" s="67">
        <v>2</v>
      </c>
      <c r="R108" s="67" t="s">
        <v>36</v>
      </c>
      <c r="S108" s="67"/>
      <c r="T108" s="67"/>
      <c r="U108" s="67"/>
      <c r="V108" s="67"/>
      <c r="W108" s="67"/>
      <c r="X108" s="68"/>
      <c r="Y108" s="68"/>
      <c r="Z108" s="6" t="s">
        <v>110</v>
      </c>
      <c r="AA108" s="49" t="s">
        <v>32</v>
      </c>
      <c r="AB108" s="114">
        <v>300</v>
      </c>
      <c r="AC108" s="114">
        <v>300</v>
      </c>
      <c r="AD108" s="114">
        <v>250</v>
      </c>
      <c r="AE108" s="115">
        <f t="shared" si="9"/>
        <v>850</v>
      </c>
      <c r="AF108" s="98">
        <v>2020</v>
      </c>
      <c r="AG108" s="13"/>
    </row>
    <row r="109" spans="1:33" s="10" customFormat="1" ht="56.25">
      <c r="A109" s="8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77"/>
      <c r="Y109" s="68"/>
      <c r="Z109" s="60" t="s">
        <v>51</v>
      </c>
      <c r="AA109" s="91" t="s">
        <v>25</v>
      </c>
      <c r="AB109" s="12">
        <f>AB114</f>
        <v>5406</v>
      </c>
      <c r="AC109" s="12">
        <f t="shared" ref="AC109:AD109" si="12">AC114</f>
        <v>5406</v>
      </c>
      <c r="AD109" s="12">
        <f t="shared" si="12"/>
        <v>5406</v>
      </c>
      <c r="AE109" s="2">
        <f>AB109+AC109+AD109</f>
        <v>16218</v>
      </c>
      <c r="AF109" s="98">
        <v>2020</v>
      </c>
      <c r="AG109" s="13"/>
    </row>
    <row r="110" spans="1:33" s="10" customFormat="1" ht="47.25">
      <c r="A110" s="8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77"/>
      <c r="Y110" s="68"/>
      <c r="Z110" s="6" t="s">
        <v>111</v>
      </c>
      <c r="AA110" s="91" t="s">
        <v>29</v>
      </c>
      <c r="AB110" s="9">
        <v>30</v>
      </c>
      <c r="AC110" s="9">
        <v>30</v>
      </c>
      <c r="AD110" s="9">
        <v>30</v>
      </c>
      <c r="AE110" s="48">
        <f t="shared" si="9"/>
        <v>90</v>
      </c>
      <c r="AF110" s="98">
        <v>2020</v>
      </c>
      <c r="AG110" s="13"/>
    </row>
    <row r="111" spans="1:33" s="10" customFormat="1" ht="47.25" customHeight="1">
      <c r="A111" s="8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8"/>
      <c r="Y111" s="68"/>
      <c r="Z111" s="92" t="s">
        <v>112</v>
      </c>
      <c r="AA111" s="93" t="s">
        <v>28</v>
      </c>
      <c r="AB111" s="106">
        <v>13</v>
      </c>
      <c r="AC111" s="106">
        <v>13</v>
      </c>
      <c r="AD111" s="106">
        <v>13</v>
      </c>
      <c r="AE111" s="48">
        <v>13</v>
      </c>
      <c r="AF111" s="98">
        <v>2020</v>
      </c>
      <c r="AG111" s="13"/>
    </row>
    <row r="112" spans="1:33" s="10" customFormat="1" ht="47.25" customHeight="1">
      <c r="A112" s="8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8"/>
      <c r="Y112" s="68"/>
      <c r="Z112" s="92" t="s">
        <v>133</v>
      </c>
      <c r="AA112" s="93" t="s">
        <v>28</v>
      </c>
      <c r="AB112" s="106">
        <v>10</v>
      </c>
      <c r="AC112" s="106">
        <v>10</v>
      </c>
      <c r="AD112" s="106">
        <v>10</v>
      </c>
      <c r="AE112" s="48">
        <v>10</v>
      </c>
      <c r="AF112" s="98">
        <v>2020</v>
      </c>
      <c r="AG112" s="13"/>
    </row>
    <row r="113" spans="1:33" s="10" customFormat="1" ht="47.25">
      <c r="A113" s="8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8"/>
      <c r="Y113" s="77"/>
      <c r="Z113" s="6" t="s">
        <v>113</v>
      </c>
      <c r="AA113" s="93" t="s">
        <v>27</v>
      </c>
      <c r="AB113" s="11">
        <v>10</v>
      </c>
      <c r="AC113" s="11">
        <v>10</v>
      </c>
      <c r="AD113" s="11">
        <v>10</v>
      </c>
      <c r="AE113" s="110">
        <v>10</v>
      </c>
      <c r="AF113" s="98">
        <v>2020</v>
      </c>
      <c r="AG113" s="13"/>
    </row>
    <row r="114" spans="1:33" s="10" customFormat="1" ht="63">
      <c r="A114" s="8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8"/>
      <c r="Y114" s="77"/>
      <c r="Z114" s="6" t="s">
        <v>136</v>
      </c>
      <c r="AA114" s="91" t="s">
        <v>25</v>
      </c>
      <c r="AB114" s="12">
        <f>AB128+AB129</f>
        <v>5406</v>
      </c>
      <c r="AC114" s="12">
        <f t="shared" ref="AC114:AD114" si="13">AC128+AC129</f>
        <v>5406</v>
      </c>
      <c r="AD114" s="12">
        <f t="shared" si="13"/>
        <v>5406</v>
      </c>
      <c r="AE114" s="2">
        <f t="shared" si="9"/>
        <v>16218</v>
      </c>
      <c r="AF114" s="98">
        <v>2020</v>
      </c>
      <c r="AG114" s="13"/>
    </row>
    <row r="115" spans="1:33" s="10" customFormat="1" ht="47.25">
      <c r="A115" s="8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8"/>
      <c r="Y115" s="65"/>
      <c r="Z115" s="6" t="s">
        <v>114</v>
      </c>
      <c r="AA115" s="93" t="s">
        <v>28</v>
      </c>
      <c r="AB115" s="106">
        <v>13</v>
      </c>
      <c r="AC115" s="106">
        <v>13</v>
      </c>
      <c r="AD115" s="106">
        <v>13</v>
      </c>
      <c r="AE115" s="108">
        <f t="shared" si="9"/>
        <v>39</v>
      </c>
      <c r="AF115" s="98">
        <v>2020</v>
      </c>
      <c r="AG115" s="13"/>
    </row>
    <row r="116" spans="1:33" s="10" customFormat="1" ht="47.25">
      <c r="A116" s="8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8"/>
      <c r="Y116" s="68"/>
      <c r="Z116" s="6" t="s">
        <v>115</v>
      </c>
      <c r="AA116" s="93" t="s">
        <v>28</v>
      </c>
      <c r="AB116" s="106">
        <v>13</v>
      </c>
      <c r="AC116" s="106">
        <v>13</v>
      </c>
      <c r="AD116" s="106">
        <v>13</v>
      </c>
      <c r="AE116" s="108">
        <f t="shared" si="9"/>
        <v>39</v>
      </c>
      <c r="AF116" s="98">
        <v>2020</v>
      </c>
      <c r="AG116" s="13"/>
    </row>
    <row r="117" spans="1:33" s="10" customFormat="1" ht="66" customHeight="1">
      <c r="A117" s="8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3"/>
      <c r="Y117" s="83"/>
      <c r="Z117" s="6" t="s">
        <v>61</v>
      </c>
      <c r="AA117" s="93"/>
      <c r="AB117" s="11" t="s">
        <v>15</v>
      </c>
      <c r="AC117" s="11" t="s">
        <v>15</v>
      </c>
      <c r="AD117" s="11" t="s">
        <v>15</v>
      </c>
      <c r="AE117" s="11" t="s">
        <v>15</v>
      </c>
      <c r="AF117" s="98">
        <v>2020</v>
      </c>
      <c r="AG117" s="13"/>
    </row>
    <row r="118" spans="1:33" s="10" customFormat="1" ht="63">
      <c r="A118" s="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3"/>
      <c r="Y118" s="83"/>
      <c r="Z118" s="6" t="s">
        <v>134</v>
      </c>
      <c r="AA118" s="93"/>
      <c r="AB118" s="11" t="s">
        <v>16</v>
      </c>
      <c r="AC118" s="11" t="s">
        <v>16</v>
      </c>
      <c r="AD118" s="11" t="s">
        <v>16</v>
      </c>
      <c r="AE118" s="11" t="s">
        <v>16</v>
      </c>
      <c r="AF118" s="98">
        <v>2020</v>
      </c>
      <c r="AG118" s="13"/>
    </row>
    <row r="119" spans="1:33" s="10" customFormat="1" ht="10.5" hidden="1" customHeight="1">
      <c r="A119" s="8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3"/>
      <c r="Y119" s="83"/>
      <c r="Z119" s="14"/>
      <c r="AA119" s="133"/>
      <c r="AB119" s="9" t="s">
        <v>16</v>
      </c>
      <c r="AC119" s="9" t="s">
        <v>16</v>
      </c>
      <c r="AD119" s="9" t="s">
        <v>16</v>
      </c>
      <c r="AE119" s="2" t="e">
        <f t="shared" si="9"/>
        <v>#VALUE!</v>
      </c>
      <c r="AF119" s="98">
        <v>2020</v>
      </c>
      <c r="AG119" s="13"/>
    </row>
    <row r="120" spans="1:33" s="10" customFormat="1" ht="15" hidden="1" customHeight="1">
      <c r="A120" s="8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3"/>
      <c r="Y120" s="83"/>
      <c r="Z120" s="14"/>
      <c r="AA120" s="133"/>
      <c r="AB120" s="15"/>
      <c r="AC120" s="15"/>
      <c r="AD120" s="15"/>
      <c r="AE120" s="2">
        <f t="shared" si="9"/>
        <v>0</v>
      </c>
      <c r="AF120" s="98">
        <v>2020</v>
      </c>
      <c r="AG120" s="13"/>
    </row>
    <row r="121" spans="1:33" s="10" customFormat="1" ht="15" hidden="1" customHeight="1">
      <c r="A121" s="8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3"/>
      <c r="Y121" s="83"/>
      <c r="Z121" s="14"/>
      <c r="AA121" s="133"/>
      <c r="AB121" s="16"/>
      <c r="AC121" s="16"/>
      <c r="AD121" s="16"/>
      <c r="AE121" s="2">
        <f t="shared" si="9"/>
        <v>0</v>
      </c>
      <c r="AF121" s="98">
        <v>2020</v>
      </c>
      <c r="AG121" s="13"/>
    </row>
    <row r="122" spans="1:33" s="10" customFormat="1" ht="12.75" hidden="1" customHeight="1">
      <c r="A122" s="8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3"/>
      <c r="Y122" s="83"/>
      <c r="Z122" s="14"/>
      <c r="AA122" s="133"/>
      <c r="AB122" s="15"/>
      <c r="AC122" s="15"/>
      <c r="AD122" s="15"/>
      <c r="AE122" s="2">
        <f t="shared" si="9"/>
        <v>0</v>
      </c>
      <c r="AF122" s="98">
        <v>2020</v>
      </c>
      <c r="AG122" s="13"/>
    </row>
    <row r="123" spans="1:33" s="10" customFormat="1" ht="15" hidden="1" customHeight="1">
      <c r="A123" s="8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3"/>
      <c r="Y123" s="83"/>
      <c r="Z123" s="14"/>
      <c r="AA123" s="133"/>
      <c r="AB123" s="15"/>
      <c r="AC123" s="15"/>
      <c r="AD123" s="15"/>
      <c r="AE123" s="2">
        <f t="shared" si="9"/>
        <v>0</v>
      </c>
      <c r="AF123" s="98">
        <v>2020</v>
      </c>
      <c r="AG123" s="13"/>
    </row>
    <row r="124" spans="1:33" s="10" customFormat="1" ht="15" hidden="1" customHeight="1">
      <c r="A124" s="8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3"/>
      <c r="Y124" s="83"/>
      <c r="Z124" s="14"/>
      <c r="AA124" s="133"/>
      <c r="AB124" s="15"/>
      <c r="AC124" s="15"/>
      <c r="AD124" s="15"/>
      <c r="AE124" s="2">
        <f t="shared" si="9"/>
        <v>0</v>
      </c>
      <c r="AF124" s="98">
        <v>2020</v>
      </c>
      <c r="AG124" s="13"/>
    </row>
    <row r="125" spans="1:33" s="10" customFormat="1" ht="15" hidden="1" customHeight="1">
      <c r="A125" s="8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3"/>
      <c r="Y125" s="83"/>
      <c r="Z125" s="14"/>
      <c r="AA125" s="133"/>
      <c r="AB125" s="15"/>
      <c r="AC125" s="15"/>
      <c r="AD125" s="15"/>
      <c r="AE125" s="2">
        <f t="shared" si="9"/>
        <v>0</v>
      </c>
      <c r="AF125" s="98">
        <v>2020</v>
      </c>
      <c r="AG125" s="13"/>
    </row>
    <row r="126" spans="1:33" s="10" customFormat="1" ht="15" hidden="1" customHeight="1">
      <c r="A126" s="8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3"/>
      <c r="Y126" s="83"/>
      <c r="Z126" s="14"/>
      <c r="AA126" s="133"/>
      <c r="AB126" s="15"/>
      <c r="AC126" s="15"/>
      <c r="AD126" s="15"/>
      <c r="AE126" s="2">
        <f t="shared" si="9"/>
        <v>0</v>
      </c>
      <c r="AF126" s="98">
        <v>2020</v>
      </c>
      <c r="AG126" s="13"/>
    </row>
    <row r="127" spans="1:33" s="10" customFormat="1" ht="15.75" hidden="1" customHeight="1">
      <c r="A127" s="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3"/>
      <c r="Y127" s="83"/>
      <c r="Z127" s="14"/>
      <c r="AA127" s="133"/>
      <c r="AB127" s="15"/>
      <c r="AC127" s="15"/>
      <c r="AD127" s="15"/>
      <c r="AE127" s="2">
        <f t="shared" si="9"/>
        <v>0</v>
      </c>
      <c r="AF127" s="98">
        <v>2020</v>
      </c>
      <c r="AG127" s="13"/>
    </row>
    <row r="128" spans="1:33" s="10" customFormat="1" ht="78.75" customHeight="1">
      <c r="A128" s="8"/>
      <c r="B128" s="64">
        <v>9</v>
      </c>
      <c r="C128" s="64">
        <v>3</v>
      </c>
      <c r="D128" s="64">
        <v>8</v>
      </c>
      <c r="E128" s="64">
        <v>1</v>
      </c>
      <c r="F128" s="64">
        <v>0</v>
      </c>
      <c r="G128" s="64">
        <v>0</v>
      </c>
      <c r="H128" s="64">
        <v>3</v>
      </c>
      <c r="I128" s="64">
        <v>0</v>
      </c>
      <c r="J128" s="64">
        <v>2</v>
      </c>
      <c r="K128" s="64">
        <v>4</v>
      </c>
      <c r="L128" s="64">
        <v>0</v>
      </c>
      <c r="M128" s="64">
        <v>2</v>
      </c>
      <c r="N128" s="64" t="s">
        <v>38</v>
      </c>
      <c r="O128" s="64">
        <v>0</v>
      </c>
      <c r="P128" s="67">
        <v>2</v>
      </c>
      <c r="Q128" s="67">
        <v>0</v>
      </c>
      <c r="R128" s="67" t="s">
        <v>140</v>
      </c>
      <c r="S128" s="82"/>
      <c r="T128" s="82"/>
      <c r="U128" s="82"/>
      <c r="V128" s="82"/>
      <c r="W128" s="82"/>
      <c r="X128" s="83"/>
      <c r="Y128" s="83"/>
      <c r="Z128" s="6" t="s">
        <v>137</v>
      </c>
      <c r="AA128" s="91" t="s">
        <v>25</v>
      </c>
      <c r="AB128" s="12">
        <v>5406</v>
      </c>
      <c r="AC128" s="12">
        <v>5406</v>
      </c>
      <c r="AD128" s="12">
        <v>5406</v>
      </c>
      <c r="AE128" s="2">
        <f t="shared" si="9"/>
        <v>16218</v>
      </c>
      <c r="AF128" s="98">
        <v>2020</v>
      </c>
      <c r="AG128" s="13"/>
    </row>
    <row r="129" spans="1:33" s="10" customFormat="1" ht="66" customHeight="1">
      <c r="A129" s="8"/>
      <c r="B129" s="64">
        <v>9</v>
      </c>
      <c r="C129" s="64">
        <v>3</v>
      </c>
      <c r="D129" s="64">
        <v>8</v>
      </c>
      <c r="E129" s="64">
        <v>1</v>
      </c>
      <c r="F129" s="64">
        <v>0</v>
      </c>
      <c r="G129" s="64">
        <v>0</v>
      </c>
      <c r="H129" s="64">
        <v>3</v>
      </c>
      <c r="I129" s="64">
        <v>0</v>
      </c>
      <c r="J129" s="64">
        <v>2</v>
      </c>
      <c r="K129" s="64">
        <v>4</v>
      </c>
      <c r="L129" s="64">
        <v>0</v>
      </c>
      <c r="M129" s="64">
        <v>2</v>
      </c>
      <c r="N129" s="64" t="s">
        <v>39</v>
      </c>
      <c r="O129" s="64">
        <v>0</v>
      </c>
      <c r="P129" s="67">
        <v>2</v>
      </c>
      <c r="Q129" s="67">
        <v>0</v>
      </c>
      <c r="R129" s="67" t="s">
        <v>140</v>
      </c>
      <c r="S129" s="82"/>
      <c r="T129" s="82"/>
      <c r="U129" s="82"/>
      <c r="V129" s="82"/>
      <c r="W129" s="82"/>
      <c r="X129" s="83"/>
      <c r="Y129" s="83"/>
      <c r="Z129" s="6" t="s">
        <v>142</v>
      </c>
      <c r="AA129" s="91" t="s">
        <v>25</v>
      </c>
      <c r="AB129" s="2">
        <f>SUM(Y129:AA129)</f>
        <v>0</v>
      </c>
      <c r="AC129" s="2">
        <f>SUM(Z129:AB129)</f>
        <v>0</v>
      </c>
      <c r="AD129" s="2">
        <f>SUM(AA129:AC129)</f>
        <v>0</v>
      </c>
      <c r="AE129" s="2">
        <f>SUM(AB129:AD129)</f>
        <v>0</v>
      </c>
      <c r="AF129" s="98">
        <v>2020</v>
      </c>
      <c r="AG129" s="13"/>
    </row>
    <row r="130" spans="1:33" s="10" customFormat="1" ht="78.75" customHeight="1">
      <c r="A130" s="8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8"/>
      <c r="Y130" s="68"/>
      <c r="Z130" s="60" t="s">
        <v>123</v>
      </c>
      <c r="AA130" s="91" t="s">
        <v>25</v>
      </c>
      <c r="AB130" s="12">
        <v>50</v>
      </c>
      <c r="AC130" s="12">
        <v>50</v>
      </c>
      <c r="AD130" s="12">
        <v>50</v>
      </c>
      <c r="AE130" s="2">
        <f t="shared" si="9"/>
        <v>150</v>
      </c>
      <c r="AF130" s="98">
        <v>2020</v>
      </c>
      <c r="AG130" s="13"/>
    </row>
    <row r="131" spans="1:33" s="10" customFormat="1" ht="60.75" customHeight="1">
      <c r="A131" s="8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8"/>
      <c r="Y131" s="68"/>
      <c r="Z131" s="6" t="s">
        <v>116</v>
      </c>
      <c r="AA131" s="91" t="s">
        <v>25</v>
      </c>
      <c r="AB131" s="12">
        <v>50</v>
      </c>
      <c r="AC131" s="12">
        <v>50</v>
      </c>
      <c r="AD131" s="12">
        <v>50</v>
      </c>
      <c r="AE131" s="2">
        <f t="shared" si="9"/>
        <v>150</v>
      </c>
      <c r="AF131" s="98">
        <v>2020</v>
      </c>
      <c r="AG131" s="13"/>
    </row>
    <row r="132" spans="1:33" s="10" customFormat="1" ht="84" customHeight="1">
      <c r="A132" s="8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8"/>
      <c r="Y132" s="68"/>
      <c r="Z132" s="6" t="s">
        <v>117</v>
      </c>
      <c r="AA132" s="93" t="s">
        <v>24</v>
      </c>
      <c r="AB132" s="134">
        <v>2</v>
      </c>
      <c r="AC132" s="134">
        <v>2</v>
      </c>
      <c r="AD132" s="134">
        <v>2</v>
      </c>
      <c r="AE132" s="48">
        <v>6</v>
      </c>
      <c r="AF132" s="98">
        <v>2020</v>
      </c>
      <c r="AG132" s="13"/>
    </row>
    <row r="133" spans="1:33" s="10" customFormat="1" ht="16.5" hidden="1" customHeight="1">
      <c r="A133" s="8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8"/>
      <c r="Y133" s="68"/>
      <c r="Z133" s="6"/>
      <c r="AA133" s="91" t="s">
        <v>30</v>
      </c>
      <c r="AB133" s="135"/>
      <c r="AC133" s="135"/>
      <c r="AD133" s="135"/>
      <c r="AE133" s="2">
        <f t="shared" si="9"/>
        <v>0</v>
      </c>
      <c r="AF133" s="98">
        <v>2020</v>
      </c>
      <c r="AG133" s="13"/>
    </row>
    <row r="134" spans="1:33" s="10" customFormat="1" ht="66" customHeight="1">
      <c r="A134" s="8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8"/>
      <c r="Y134" s="68"/>
      <c r="Z134" s="6" t="s">
        <v>50</v>
      </c>
      <c r="AA134" s="93" t="s">
        <v>22</v>
      </c>
      <c r="AB134" s="106">
        <v>1</v>
      </c>
      <c r="AC134" s="106">
        <v>1</v>
      </c>
      <c r="AD134" s="106">
        <v>1</v>
      </c>
      <c r="AE134" s="48">
        <v>3</v>
      </c>
      <c r="AF134" s="98">
        <v>2020</v>
      </c>
      <c r="AG134" s="13"/>
    </row>
    <row r="135" spans="1:33" s="10" customFormat="1" ht="94.5">
      <c r="A135" s="8"/>
      <c r="B135" s="64">
        <v>9</v>
      </c>
      <c r="C135" s="64">
        <v>3</v>
      </c>
      <c r="D135" s="64">
        <v>8</v>
      </c>
      <c r="E135" s="64">
        <v>0</v>
      </c>
      <c r="F135" s="64">
        <v>7</v>
      </c>
      <c r="G135" s="64">
        <v>0</v>
      </c>
      <c r="H135" s="64">
        <v>7</v>
      </c>
      <c r="I135" s="64">
        <v>0</v>
      </c>
      <c r="J135" s="64">
        <v>2</v>
      </c>
      <c r="K135" s="64">
        <v>5</v>
      </c>
      <c r="L135" s="64">
        <v>0</v>
      </c>
      <c r="M135" s="64">
        <v>1</v>
      </c>
      <c r="N135" s="64">
        <v>2</v>
      </c>
      <c r="O135" s="64">
        <v>0</v>
      </c>
      <c r="P135" s="67">
        <v>0</v>
      </c>
      <c r="Q135" s="67">
        <v>1</v>
      </c>
      <c r="R135" s="67" t="s">
        <v>37</v>
      </c>
      <c r="S135" s="67"/>
      <c r="T135" s="67"/>
      <c r="U135" s="67"/>
      <c r="V135" s="67"/>
      <c r="W135" s="67"/>
      <c r="X135" s="68"/>
      <c r="Y135" s="68"/>
      <c r="Z135" s="6" t="s">
        <v>118</v>
      </c>
      <c r="AA135" s="91" t="s">
        <v>25</v>
      </c>
      <c r="AB135" s="12">
        <v>5</v>
      </c>
      <c r="AC135" s="12">
        <v>5</v>
      </c>
      <c r="AD135" s="12">
        <v>5</v>
      </c>
      <c r="AE135" s="2">
        <f t="shared" si="9"/>
        <v>15</v>
      </c>
      <c r="AF135" s="98">
        <v>2020</v>
      </c>
      <c r="AG135" s="13"/>
    </row>
    <row r="136" spans="1:33" s="10" customFormat="1" ht="31.5">
      <c r="A136" s="8"/>
      <c r="B136" s="64">
        <v>9</v>
      </c>
      <c r="C136" s="64">
        <v>3</v>
      </c>
      <c r="D136" s="64">
        <v>8</v>
      </c>
      <c r="E136" s="64">
        <v>0</v>
      </c>
      <c r="F136" s="64">
        <v>7</v>
      </c>
      <c r="G136" s="64">
        <v>0</v>
      </c>
      <c r="H136" s="64">
        <v>7</v>
      </c>
      <c r="I136" s="64">
        <v>0</v>
      </c>
      <c r="J136" s="64">
        <v>2</v>
      </c>
      <c r="K136" s="64">
        <v>5</v>
      </c>
      <c r="L136" s="64">
        <v>0</v>
      </c>
      <c r="M136" s="64">
        <v>1</v>
      </c>
      <c r="N136" s="64">
        <v>2</v>
      </c>
      <c r="O136" s="64">
        <v>0</v>
      </c>
      <c r="P136" s="67">
        <v>0</v>
      </c>
      <c r="Q136" s="67">
        <v>2</v>
      </c>
      <c r="R136" s="67" t="s">
        <v>37</v>
      </c>
      <c r="S136" s="67"/>
      <c r="T136" s="67"/>
      <c r="U136" s="67"/>
      <c r="V136" s="67"/>
      <c r="W136" s="67"/>
      <c r="X136" s="68"/>
      <c r="Y136" s="68"/>
      <c r="Z136" s="6" t="s">
        <v>119</v>
      </c>
      <c r="AA136" s="91" t="s">
        <v>25</v>
      </c>
      <c r="AB136" s="12">
        <v>45</v>
      </c>
      <c r="AC136" s="12">
        <v>45</v>
      </c>
      <c r="AD136" s="12">
        <v>45</v>
      </c>
      <c r="AE136" s="2">
        <f t="shared" si="9"/>
        <v>135</v>
      </c>
      <c r="AF136" s="98">
        <v>2020</v>
      </c>
      <c r="AG136" s="13"/>
    </row>
    <row r="137" spans="1:33" s="10" customFormat="1" ht="37.5">
      <c r="A137" s="8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77"/>
      <c r="Y137" s="68"/>
      <c r="Z137" s="60" t="s">
        <v>47</v>
      </c>
      <c r="AA137" s="91" t="s">
        <v>25</v>
      </c>
      <c r="AB137" s="12">
        <f>AB162+AB183+AB192</f>
        <v>0</v>
      </c>
      <c r="AC137" s="12">
        <f t="shared" ref="AC137:AD137" si="14">AC162+AC183+AC192</f>
        <v>0</v>
      </c>
      <c r="AD137" s="12">
        <f t="shared" si="14"/>
        <v>0</v>
      </c>
      <c r="AE137" s="2">
        <f t="shared" si="9"/>
        <v>0</v>
      </c>
      <c r="AF137" s="98">
        <v>2020</v>
      </c>
      <c r="AG137" s="13"/>
    </row>
    <row r="138" spans="1:33" s="10" customFormat="1" ht="93" customHeight="1">
      <c r="A138" s="8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77"/>
      <c r="Y138" s="68"/>
      <c r="Z138" s="52" t="s">
        <v>52</v>
      </c>
      <c r="AA138" s="91"/>
      <c r="AB138" s="12"/>
      <c r="AC138" s="12"/>
      <c r="AD138" s="12"/>
      <c r="AE138" s="2"/>
      <c r="AF138" s="104">
        <v>2020</v>
      </c>
      <c r="AG138" s="13"/>
    </row>
    <row r="139" spans="1:33" s="10" customFormat="1" ht="48" customHeight="1">
      <c r="A139" s="8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77"/>
      <c r="Y139" s="68"/>
      <c r="Z139" s="92" t="s">
        <v>54</v>
      </c>
      <c r="AA139" s="93" t="s">
        <v>22</v>
      </c>
      <c r="AB139" s="106">
        <v>10</v>
      </c>
      <c r="AC139" s="106">
        <v>11</v>
      </c>
      <c r="AD139" s="106">
        <v>12</v>
      </c>
      <c r="AE139" s="108">
        <v>12</v>
      </c>
      <c r="AF139" s="98">
        <v>2020</v>
      </c>
      <c r="AG139" s="13"/>
    </row>
    <row r="140" spans="1:33" s="10" customFormat="1" ht="50.25" customHeight="1">
      <c r="A140" s="8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77"/>
      <c r="Y140" s="68"/>
      <c r="Z140" s="92" t="s">
        <v>55</v>
      </c>
      <c r="AA140" s="93" t="s">
        <v>23</v>
      </c>
      <c r="AB140" s="106">
        <v>200</v>
      </c>
      <c r="AC140" s="106">
        <v>220</v>
      </c>
      <c r="AD140" s="106">
        <v>240</v>
      </c>
      <c r="AE140" s="48">
        <v>240</v>
      </c>
      <c r="AF140" s="98">
        <v>2020</v>
      </c>
      <c r="AG140" s="13"/>
    </row>
    <row r="141" spans="1:33" s="10" customFormat="1" ht="36" customHeight="1">
      <c r="A141" s="8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8"/>
      <c r="Y141" s="68"/>
      <c r="Z141" s="6" t="s">
        <v>120</v>
      </c>
      <c r="AA141" s="91" t="s">
        <v>25</v>
      </c>
      <c r="AB141" s="12">
        <v>0</v>
      </c>
      <c r="AC141" s="12">
        <v>0</v>
      </c>
      <c r="AD141" s="12">
        <v>0</v>
      </c>
      <c r="AE141" s="2">
        <f>AB141+AC141+AD141</f>
        <v>0</v>
      </c>
      <c r="AF141" s="98">
        <v>2020</v>
      </c>
      <c r="AG141" s="13"/>
    </row>
    <row r="142" spans="1:33" s="10" customFormat="1" ht="36" customHeight="1">
      <c r="A142" s="8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8"/>
      <c r="Y142" s="68"/>
      <c r="Z142" s="6" t="s">
        <v>63</v>
      </c>
      <c r="AA142" s="93" t="s">
        <v>22</v>
      </c>
      <c r="AB142" s="106">
        <v>4</v>
      </c>
      <c r="AC142" s="106">
        <v>5</v>
      </c>
      <c r="AD142" s="106">
        <v>6</v>
      </c>
      <c r="AE142" s="48">
        <v>6</v>
      </c>
      <c r="AF142" s="98">
        <v>2020</v>
      </c>
      <c r="AG142" s="13"/>
    </row>
    <row r="143" spans="1:33" s="10" customFormat="1" ht="35.25" customHeight="1">
      <c r="A143" s="8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8"/>
      <c r="Y143" s="68"/>
      <c r="Z143" s="5" t="s">
        <v>64</v>
      </c>
      <c r="AA143" s="93" t="s">
        <v>22</v>
      </c>
      <c r="AB143" s="106">
        <v>2</v>
      </c>
      <c r="AC143" s="106">
        <v>3</v>
      </c>
      <c r="AD143" s="106">
        <v>4</v>
      </c>
      <c r="AE143" s="48">
        <v>4</v>
      </c>
      <c r="AF143" s="98">
        <v>2020</v>
      </c>
      <c r="AG143" s="13"/>
    </row>
    <row r="144" spans="1:33" s="10" customFormat="1" ht="60.75" customHeight="1">
      <c r="A144" s="8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8"/>
      <c r="Y144" s="68"/>
      <c r="Z144" s="53" t="s">
        <v>65</v>
      </c>
      <c r="AA144" s="93" t="s">
        <v>22</v>
      </c>
      <c r="AB144" s="109">
        <v>10</v>
      </c>
      <c r="AC144" s="109">
        <v>11</v>
      </c>
      <c r="AD144" s="109">
        <v>12</v>
      </c>
      <c r="AE144" s="48">
        <v>12</v>
      </c>
      <c r="AF144" s="98">
        <v>2020</v>
      </c>
      <c r="AG144" s="13"/>
    </row>
    <row r="145" spans="1:33" s="10" customFormat="1" ht="63.75" customHeight="1">
      <c r="A145" s="8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8"/>
      <c r="Y145" s="68"/>
      <c r="Z145" s="59" t="s">
        <v>66</v>
      </c>
      <c r="AA145" s="93" t="s">
        <v>19</v>
      </c>
      <c r="AB145" s="106">
        <v>63</v>
      </c>
      <c r="AC145" s="106">
        <v>64</v>
      </c>
      <c r="AD145" s="106">
        <v>65</v>
      </c>
      <c r="AE145" s="48">
        <v>65</v>
      </c>
      <c r="AF145" s="98">
        <v>2020</v>
      </c>
      <c r="AG145" s="13"/>
    </row>
    <row r="146" spans="1:33" s="10" customFormat="1" ht="51" customHeight="1">
      <c r="A146" s="8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8"/>
      <c r="Y146" s="68"/>
      <c r="Z146" s="6" t="s">
        <v>121</v>
      </c>
      <c r="AA146" s="93" t="s">
        <v>22</v>
      </c>
      <c r="AB146" s="109">
        <v>8</v>
      </c>
      <c r="AC146" s="109">
        <v>9</v>
      </c>
      <c r="AD146" s="109">
        <v>10</v>
      </c>
      <c r="AE146" s="48">
        <v>10</v>
      </c>
      <c r="AF146" s="98">
        <v>2020</v>
      </c>
      <c r="AG146" s="13"/>
    </row>
    <row r="147" spans="1:33" s="10" customFormat="1" ht="36.75" customHeight="1">
      <c r="A147" s="8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8"/>
      <c r="Y147" s="68"/>
      <c r="Z147" s="6" t="s">
        <v>67</v>
      </c>
      <c r="AA147" s="93" t="s">
        <v>22</v>
      </c>
      <c r="AB147" s="106">
        <v>1</v>
      </c>
      <c r="AC147" s="106">
        <v>2</v>
      </c>
      <c r="AD147" s="106">
        <v>3</v>
      </c>
      <c r="AE147" s="48">
        <v>3</v>
      </c>
      <c r="AF147" s="98">
        <v>2020</v>
      </c>
      <c r="AG147" s="13"/>
    </row>
    <row r="148" spans="1:33" s="10" customFormat="1" ht="86.25" customHeight="1">
      <c r="A148" s="8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8"/>
      <c r="Y148" s="68"/>
      <c r="Z148" s="6" t="s">
        <v>150</v>
      </c>
      <c r="AA148" s="93" t="s">
        <v>22</v>
      </c>
      <c r="AB148" s="104">
        <v>500</v>
      </c>
      <c r="AC148" s="104">
        <v>600</v>
      </c>
      <c r="AD148" s="104">
        <v>700</v>
      </c>
      <c r="AE148" s="48">
        <v>700</v>
      </c>
      <c r="AF148" s="98">
        <v>2020</v>
      </c>
      <c r="AG148" s="13"/>
    </row>
    <row r="149" spans="1:33" s="10" customFormat="1" ht="28.5" customHeight="1">
      <c r="A149" s="8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8"/>
      <c r="Y149" s="68"/>
      <c r="Z149" s="60" t="s">
        <v>31</v>
      </c>
      <c r="AA149" s="93" t="s">
        <v>25</v>
      </c>
      <c r="AB149" s="104">
        <v>2409.3000000000002</v>
      </c>
      <c r="AC149" s="104">
        <v>2409.3000000000002</v>
      </c>
      <c r="AD149" s="104">
        <v>2409.3000000000002</v>
      </c>
      <c r="AE149" s="2">
        <f>AB149+AC149+AD149</f>
        <v>7227.9000000000005</v>
      </c>
      <c r="AF149" s="98">
        <v>2020</v>
      </c>
      <c r="AG149" s="13"/>
    </row>
    <row r="150" spans="1:33" s="10" customFormat="1" ht="82.5" customHeight="1">
      <c r="A150" s="8"/>
      <c r="B150" s="64">
        <v>9</v>
      </c>
      <c r="C150" s="64">
        <v>3</v>
      </c>
      <c r="D150" s="64">
        <v>8</v>
      </c>
      <c r="E150" s="64">
        <v>0</v>
      </c>
      <c r="F150" s="64">
        <v>8</v>
      </c>
      <c r="G150" s="64">
        <v>0</v>
      </c>
      <c r="H150" s="64">
        <v>4</v>
      </c>
      <c r="I150" s="64">
        <v>0</v>
      </c>
      <c r="J150" s="64">
        <v>2</v>
      </c>
      <c r="K150" s="64">
        <v>9</v>
      </c>
      <c r="L150" s="64">
        <v>0</v>
      </c>
      <c r="M150" s="64">
        <v>0</v>
      </c>
      <c r="N150" s="64">
        <v>2</v>
      </c>
      <c r="O150" s="64">
        <v>0</v>
      </c>
      <c r="P150" s="67">
        <v>0</v>
      </c>
      <c r="Q150" s="67">
        <v>1</v>
      </c>
      <c r="R150" s="67" t="s">
        <v>122</v>
      </c>
      <c r="S150" s="67"/>
      <c r="T150" s="67"/>
      <c r="U150" s="67"/>
      <c r="V150" s="67"/>
      <c r="W150" s="67"/>
      <c r="X150" s="68"/>
      <c r="Y150" s="68"/>
      <c r="Z150" s="6" t="s">
        <v>139</v>
      </c>
      <c r="AA150" s="93" t="s">
        <v>25</v>
      </c>
      <c r="AB150" s="104">
        <v>2409.3000000000002</v>
      </c>
      <c r="AC150" s="104">
        <v>2409.3000000000002</v>
      </c>
      <c r="AD150" s="104">
        <v>2409.3000000000002</v>
      </c>
      <c r="AE150" s="2">
        <f>AB150+AC150+AD150</f>
        <v>7227.9000000000005</v>
      </c>
      <c r="AF150" s="98">
        <v>2020</v>
      </c>
      <c r="AG150" s="13"/>
    </row>
    <row r="151" spans="1:33" s="10" customFormat="1" ht="93" customHeight="1">
      <c r="A151" s="8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8"/>
      <c r="Y151" s="68"/>
      <c r="Z151" s="6" t="s">
        <v>130</v>
      </c>
      <c r="AA151" s="93"/>
      <c r="AB151" s="50"/>
      <c r="AC151" s="50"/>
      <c r="AD151" s="50"/>
      <c r="AE151" s="2"/>
      <c r="AF151" s="98">
        <v>2020</v>
      </c>
      <c r="AG151" s="13"/>
    </row>
    <row r="152" spans="1:33" s="10" customFormat="1" ht="97.5" customHeight="1">
      <c r="A152" s="8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77"/>
      <c r="Y152" s="68"/>
      <c r="Z152" s="6" t="s">
        <v>132</v>
      </c>
      <c r="AA152" s="93"/>
      <c r="AB152" s="50"/>
      <c r="AC152" s="50"/>
      <c r="AD152" s="50"/>
      <c r="AE152" s="2"/>
      <c r="AF152" s="98">
        <v>2020</v>
      </c>
      <c r="AG152" s="13"/>
    </row>
    <row r="153" spans="1:33" s="10" customFormat="1" ht="110.25">
      <c r="A153" s="8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77"/>
      <c r="Y153" s="68"/>
      <c r="Z153" s="6" t="s">
        <v>131</v>
      </c>
      <c r="AA153" s="93"/>
      <c r="AB153" s="50"/>
      <c r="AC153" s="50"/>
      <c r="AD153" s="50"/>
      <c r="AE153" s="2"/>
      <c r="AF153" s="98">
        <v>2020</v>
      </c>
      <c r="AG153" s="13"/>
    </row>
    <row r="160" spans="1:33">
      <c r="A160" s="8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0"/>
      <c r="N160" s="20"/>
      <c r="O160" s="20"/>
      <c r="P160" s="20"/>
      <c r="Q160" s="20"/>
      <c r="R160" s="18"/>
      <c r="S160" s="18"/>
      <c r="T160" s="18"/>
      <c r="U160" s="18"/>
      <c r="V160" s="18"/>
      <c r="W160" s="18"/>
      <c r="X160" s="18"/>
      <c r="Y160" s="13"/>
      <c r="Z160" s="19"/>
      <c r="AA160" s="20"/>
      <c r="AB160" s="13"/>
      <c r="AC160" s="13"/>
      <c r="AD160" s="13"/>
      <c r="AE160" s="13"/>
    </row>
    <row r="161" spans="1:32">
      <c r="A161" s="8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0"/>
      <c r="N161" s="20"/>
      <c r="O161" s="20"/>
      <c r="P161" s="20"/>
      <c r="Q161" s="20"/>
      <c r="R161" s="18"/>
      <c r="S161" s="18"/>
      <c r="T161" s="18"/>
      <c r="U161" s="18"/>
      <c r="V161" s="18"/>
      <c r="W161" s="18"/>
      <c r="X161" s="18"/>
      <c r="Y161" s="13"/>
      <c r="Z161" s="19"/>
      <c r="AA161" s="20"/>
      <c r="AB161" s="13"/>
      <c r="AC161" s="13"/>
      <c r="AD161" s="13"/>
      <c r="AE161" s="13"/>
    </row>
    <row r="162" spans="1:32">
      <c r="A162" s="8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0"/>
      <c r="N162" s="20"/>
      <c r="O162" s="20"/>
      <c r="P162" s="20"/>
      <c r="Q162" s="20"/>
      <c r="R162" s="18"/>
      <c r="S162" s="18"/>
      <c r="T162" s="18"/>
      <c r="U162" s="18"/>
      <c r="V162" s="18"/>
      <c r="W162" s="18"/>
      <c r="X162" s="18"/>
      <c r="Y162" s="13"/>
      <c r="Z162" s="19"/>
      <c r="AA162" s="20"/>
      <c r="AB162" s="13"/>
      <c r="AC162" s="13"/>
      <c r="AD162" s="13"/>
      <c r="AE162" s="13"/>
    </row>
    <row r="163" spans="1:32">
      <c r="A163" s="8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0"/>
      <c r="N163" s="20"/>
      <c r="O163" s="20"/>
      <c r="P163" s="20"/>
      <c r="Q163" s="20"/>
      <c r="R163" s="18"/>
      <c r="S163" s="18"/>
      <c r="T163" s="18"/>
      <c r="U163" s="18"/>
      <c r="V163" s="18"/>
      <c r="W163" s="18"/>
      <c r="X163" s="18"/>
      <c r="Y163" s="13"/>
      <c r="Z163" s="19"/>
      <c r="AA163" s="20"/>
      <c r="AB163" s="13"/>
      <c r="AC163" s="13"/>
      <c r="AD163" s="13"/>
      <c r="AE163" s="13"/>
    </row>
    <row r="175" spans="1:32">
      <c r="A175" s="8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0"/>
      <c r="N175" s="20"/>
      <c r="O175" s="20"/>
      <c r="P175" s="20"/>
      <c r="Q175" s="20"/>
      <c r="R175" s="18"/>
      <c r="S175" s="18"/>
      <c r="T175" s="18"/>
      <c r="U175" s="18"/>
      <c r="V175" s="18"/>
      <c r="W175" s="18"/>
      <c r="X175" s="18"/>
      <c r="Y175" s="18"/>
      <c r="Z175" s="19"/>
      <c r="AA175" s="20"/>
      <c r="AB175" s="13"/>
      <c r="AC175" s="13"/>
      <c r="AD175" s="13"/>
      <c r="AE175" s="13"/>
      <c r="AF175" s="13"/>
    </row>
    <row r="176" spans="1:32">
      <c r="A176" s="8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0"/>
      <c r="N176" s="20"/>
      <c r="O176" s="20"/>
      <c r="P176" s="20"/>
      <c r="Q176" s="20"/>
      <c r="R176" s="18"/>
      <c r="S176" s="18"/>
      <c r="T176" s="18"/>
      <c r="U176" s="18"/>
      <c r="V176" s="18"/>
      <c r="W176" s="18"/>
      <c r="X176" s="18"/>
      <c r="Y176" s="18"/>
      <c r="Z176" s="19"/>
      <c r="AA176" s="20"/>
      <c r="AB176" s="13"/>
      <c r="AC176" s="13"/>
      <c r="AD176" s="13"/>
      <c r="AE176" s="13"/>
      <c r="AF176" s="13"/>
    </row>
    <row r="177" spans="1:32">
      <c r="A177" s="8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0"/>
      <c r="N177" s="20"/>
      <c r="O177" s="20"/>
      <c r="P177" s="20"/>
      <c r="Q177" s="20"/>
      <c r="R177" s="18"/>
      <c r="S177" s="18"/>
      <c r="T177" s="18"/>
      <c r="U177" s="18"/>
      <c r="V177" s="18"/>
      <c r="W177" s="18"/>
      <c r="X177" s="18"/>
      <c r="Y177" s="18"/>
      <c r="Z177" s="19"/>
      <c r="AA177" s="20"/>
      <c r="AB177" s="13"/>
      <c r="AC177" s="13"/>
      <c r="AD177" s="13"/>
      <c r="AE177" s="13"/>
      <c r="AF177" s="13"/>
    </row>
    <row r="178" spans="1:32">
      <c r="A178" s="8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0"/>
      <c r="N178" s="20"/>
      <c r="O178" s="20"/>
      <c r="P178" s="20"/>
      <c r="Q178" s="20"/>
      <c r="R178" s="18"/>
      <c r="S178" s="18"/>
      <c r="T178" s="18"/>
      <c r="U178" s="18"/>
      <c r="V178" s="18"/>
      <c r="W178" s="18"/>
      <c r="X178" s="18"/>
      <c r="Y178" s="18"/>
      <c r="Z178" s="19"/>
      <c r="AA178" s="20"/>
      <c r="AB178" s="13"/>
      <c r="AC178" s="13"/>
      <c r="AD178" s="13"/>
      <c r="AE178" s="13"/>
      <c r="AF178" s="13"/>
    </row>
    <row r="179" spans="1:32">
      <c r="A179" s="8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0"/>
      <c r="N179" s="20"/>
      <c r="O179" s="20"/>
      <c r="P179" s="20"/>
      <c r="Q179" s="20"/>
      <c r="R179" s="18"/>
      <c r="S179" s="18"/>
      <c r="T179" s="18"/>
      <c r="U179" s="18"/>
      <c r="V179" s="18"/>
      <c r="W179" s="18"/>
      <c r="X179" s="18"/>
      <c r="Y179" s="18"/>
      <c r="Z179" s="19"/>
      <c r="AA179" s="20"/>
      <c r="AB179" s="13"/>
      <c r="AC179" s="13"/>
      <c r="AD179" s="13"/>
      <c r="AE179" s="13"/>
      <c r="AF179" s="13"/>
    </row>
    <row r="180" spans="1:32">
      <c r="A180" s="8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0"/>
      <c r="N180" s="20"/>
      <c r="O180" s="20"/>
      <c r="P180" s="20"/>
      <c r="Q180" s="20"/>
      <c r="R180" s="18"/>
      <c r="S180" s="18"/>
      <c r="T180" s="18"/>
      <c r="U180" s="18"/>
      <c r="V180" s="18"/>
      <c r="W180" s="18"/>
      <c r="X180" s="18"/>
      <c r="Y180" s="18"/>
      <c r="Z180" s="19"/>
      <c r="AA180" s="20"/>
      <c r="AB180" s="13"/>
      <c r="AC180" s="13"/>
      <c r="AD180" s="13"/>
      <c r="AE180" s="13"/>
      <c r="AF180" s="13"/>
    </row>
    <row r="181" spans="1:32">
      <c r="A181" s="8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0"/>
      <c r="N181" s="20"/>
      <c r="O181" s="20"/>
      <c r="P181" s="20"/>
      <c r="Q181" s="20"/>
      <c r="R181" s="18"/>
      <c r="S181" s="18"/>
      <c r="T181" s="18"/>
      <c r="U181" s="18"/>
      <c r="V181" s="18"/>
      <c r="W181" s="18"/>
      <c r="X181" s="18"/>
      <c r="Y181" s="18"/>
      <c r="Z181" s="19"/>
      <c r="AA181" s="20"/>
      <c r="AB181" s="13"/>
      <c r="AC181" s="13"/>
      <c r="AD181" s="13"/>
      <c r="AE181" s="13"/>
      <c r="AF181" s="13"/>
    </row>
    <row r="182" spans="1:32">
      <c r="A182" s="8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0"/>
      <c r="N182" s="20"/>
      <c r="O182" s="20"/>
      <c r="P182" s="20"/>
      <c r="Q182" s="20"/>
      <c r="R182" s="18"/>
      <c r="S182" s="18"/>
      <c r="T182" s="18"/>
      <c r="U182" s="18"/>
      <c r="V182" s="18"/>
      <c r="W182" s="18"/>
      <c r="X182" s="18"/>
      <c r="Y182" s="18"/>
      <c r="Z182" s="19"/>
      <c r="AA182" s="20"/>
      <c r="AB182" s="13"/>
      <c r="AC182" s="13"/>
      <c r="AD182" s="13"/>
      <c r="AE182" s="13"/>
      <c r="AF182" s="13"/>
    </row>
    <row r="183" spans="1:32">
      <c r="A183" s="8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0"/>
      <c r="N183" s="20"/>
      <c r="O183" s="20"/>
      <c r="P183" s="20"/>
      <c r="Q183" s="20"/>
      <c r="R183" s="18"/>
      <c r="S183" s="18"/>
      <c r="T183" s="18"/>
      <c r="U183" s="18"/>
      <c r="V183" s="18"/>
      <c r="W183" s="18"/>
      <c r="X183" s="18"/>
      <c r="Y183" s="18"/>
      <c r="Z183" s="19"/>
      <c r="AA183" s="20"/>
      <c r="AB183" s="13"/>
      <c r="AC183" s="13"/>
      <c r="AD183" s="13"/>
      <c r="AE183" s="13"/>
      <c r="AF183" s="13"/>
    </row>
    <row r="184" spans="1:32">
      <c r="A184" s="8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0"/>
      <c r="N184" s="20"/>
      <c r="O184" s="20"/>
      <c r="P184" s="20"/>
      <c r="Q184" s="20"/>
      <c r="R184" s="18"/>
      <c r="S184" s="18"/>
      <c r="T184" s="18"/>
      <c r="U184" s="18"/>
      <c r="V184" s="18"/>
      <c r="W184" s="18"/>
      <c r="X184" s="18"/>
      <c r="Y184" s="18"/>
      <c r="Z184" s="19"/>
      <c r="AA184" s="20"/>
      <c r="AB184" s="13"/>
      <c r="AC184" s="13"/>
      <c r="AD184" s="13"/>
      <c r="AE184" s="13"/>
      <c r="AF184" s="13"/>
    </row>
    <row r="185" spans="1:32">
      <c r="A185" s="8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0"/>
      <c r="N185" s="20"/>
      <c r="O185" s="20"/>
      <c r="P185" s="20"/>
      <c r="Q185" s="20"/>
      <c r="R185" s="18"/>
      <c r="S185" s="18"/>
      <c r="T185" s="18"/>
      <c r="U185" s="18"/>
      <c r="V185" s="18"/>
      <c r="W185" s="18"/>
      <c r="X185" s="18"/>
      <c r="Y185" s="18"/>
      <c r="Z185" s="19"/>
      <c r="AA185" s="20"/>
      <c r="AB185" s="13"/>
      <c r="AC185" s="13"/>
      <c r="AD185" s="13"/>
      <c r="AE185" s="13"/>
      <c r="AF185" s="13"/>
    </row>
    <row r="186" spans="1:32">
      <c r="A186" s="8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0"/>
      <c r="N186" s="20"/>
      <c r="O186" s="20"/>
      <c r="P186" s="20"/>
      <c r="Q186" s="20"/>
      <c r="R186" s="18"/>
      <c r="S186" s="18"/>
      <c r="T186" s="18"/>
      <c r="U186" s="18"/>
      <c r="V186" s="18"/>
      <c r="W186" s="18"/>
      <c r="X186" s="18"/>
      <c r="Y186" s="18"/>
      <c r="Z186" s="19"/>
      <c r="AA186" s="20"/>
      <c r="AB186" s="13"/>
      <c r="AC186" s="13"/>
      <c r="AD186" s="13"/>
      <c r="AE186" s="13"/>
      <c r="AF186" s="13"/>
    </row>
    <row r="187" spans="1:32">
      <c r="A187" s="8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0"/>
      <c r="N187" s="20"/>
      <c r="O187" s="20"/>
      <c r="P187" s="20"/>
      <c r="Q187" s="20"/>
      <c r="R187" s="18"/>
      <c r="S187" s="18"/>
      <c r="T187" s="18"/>
      <c r="U187" s="18"/>
      <c r="V187" s="18"/>
      <c r="W187" s="18"/>
      <c r="X187" s="18"/>
      <c r="Y187" s="18"/>
      <c r="Z187" s="19"/>
      <c r="AA187" s="20"/>
      <c r="AB187" s="13"/>
      <c r="AC187" s="13"/>
      <c r="AD187" s="13"/>
      <c r="AE187" s="13"/>
      <c r="AF187" s="13"/>
    </row>
    <row r="188" spans="1:32">
      <c r="A188" s="8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0"/>
      <c r="N188" s="20"/>
      <c r="O188" s="20"/>
      <c r="P188" s="20"/>
      <c r="Q188" s="20"/>
      <c r="R188" s="18"/>
      <c r="S188" s="18"/>
      <c r="T188" s="18"/>
      <c r="U188" s="18"/>
      <c r="V188" s="18"/>
      <c r="W188" s="18"/>
      <c r="X188" s="18"/>
      <c r="Y188" s="18"/>
      <c r="Z188" s="19"/>
      <c r="AA188" s="20"/>
      <c r="AB188" s="13"/>
      <c r="AC188" s="13"/>
      <c r="AD188" s="13"/>
      <c r="AE188" s="13"/>
      <c r="AF188" s="13"/>
    </row>
    <row r="189" spans="1:32">
      <c r="A189" s="8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0"/>
      <c r="N189" s="20"/>
      <c r="O189" s="20"/>
      <c r="P189" s="20"/>
      <c r="Q189" s="20"/>
      <c r="R189" s="18"/>
      <c r="S189" s="18"/>
      <c r="T189" s="18"/>
      <c r="U189" s="18"/>
      <c r="V189" s="18"/>
      <c r="W189" s="18"/>
      <c r="X189" s="18"/>
      <c r="Y189" s="18"/>
      <c r="Z189" s="19"/>
      <c r="AA189" s="20"/>
      <c r="AB189" s="13"/>
      <c r="AC189" s="13"/>
      <c r="AD189" s="13"/>
      <c r="AE189" s="13"/>
      <c r="AF189" s="13"/>
    </row>
    <row r="190" spans="1:32">
      <c r="A190" s="8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0"/>
      <c r="N190" s="20"/>
      <c r="O190" s="20"/>
      <c r="P190" s="20"/>
      <c r="Q190" s="20"/>
      <c r="R190" s="18"/>
      <c r="S190" s="18"/>
      <c r="T190" s="18"/>
      <c r="U190" s="18"/>
      <c r="V190" s="18"/>
      <c r="W190" s="18"/>
      <c r="X190" s="18"/>
      <c r="Y190" s="18"/>
      <c r="Z190" s="19"/>
      <c r="AA190" s="20"/>
      <c r="AB190" s="13"/>
      <c r="AC190" s="13"/>
      <c r="AD190" s="13"/>
      <c r="AE190" s="13"/>
      <c r="AF190" s="13"/>
    </row>
    <row r="191" spans="1:32">
      <c r="A191" s="8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0"/>
      <c r="N191" s="20"/>
      <c r="O191" s="20"/>
      <c r="P191" s="20"/>
      <c r="Q191" s="20"/>
      <c r="R191" s="18"/>
      <c r="S191" s="18"/>
      <c r="T191" s="18"/>
      <c r="U191" s="18"/>
      <c r="V191" s="18"/>
      <c r="W191" s="18"/>
      <c r="X191" s="18"/>
      <c r="Y191" s="18"/>
      <c r="Z191" s="19"/>
      <c r="AA191" s="20"/>
      <c r="AB191" s="13"/>
      <c r="AC191" s="13"/>
      <c r="AD191" s="13"/>
      <c r="AE191" s="13"/>
      <c r="AF191" s="13"/>
    </row>
    <row r="192" spans="1:32">
      <c r="A192" s="8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0"/>
      <c r="N192" s="20"/>
      <c r="O192" s="20"/>
      <c r="P192" s="20"/>
      <c r="Q192" s="20"/>
      <c r="R192" s="18"/>
      <c r="S192" s="18"/>
      <c r="T192" s="18"/>
      <c r="U192" s="18"/>
      <c r="V192" s="18"/>
      <c r="W192" s="18"/>
      <c r="X192" s="18"/>
      <c r="Y192" s="18"/>
      <c r="Z192" s="19"/>
      <c r="AA192" s="20"/>
      <c r="AB192" s="13"/>
      <c r="AC192" s="13"/>
      <c r="AD192" s="13"/>
      <c r="AE192" s="13"/>
      <c r="AF192" s="13"/>
    </row>
    <row r="193" spans="1:32">
      <c r="A193" s="8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0"/>
      <c r="N193" s="20"/>
      <c r="O193" s="20"/>
      <c r="P193" s="20"/>
      <c r="Q193" s="20"/>
      <c r="R193" s="18"/>
      <c r="S193" s="18"/>
      <c r="T193" s="18"/>
      <c r="U193" s="18"/>
      <c r="V193" s="18"/>
      <c r="W193" s="18"/>
      <c r="X193" s="18"/>
      <c r="Y193" s="18"/>
      <c r="Z193" s="19"/>
      <c r="AA193" s="20"/>
      <c r="AB193" s="13"/>
      <c r="AC193" s="13"/>
      <c r="AD193" s="13"/>
      <c r="AE193" s="13"/>
      <c r="AF193" s="13"/>
    </row>
    <row r="194" spans="1:32">
      <c r="A194" s="8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0"/>
      <c r="N194" s="20"/>
      <c r="O194" s="20"/>
      <c r="P194" s="20"/>
      <c r="Q194" s="20"/>
      <c r="R194" s="18"/>
      <c r="S194" s="18"/>
      <c r="T194" s="18"/>
      <c r="U194" s="18"/>
      <c r="V194" s="18"/>
      <c r="W194" s="18"/>
      <c r="X194" s="18"/>
      <c r="Y194" s="18"/>
      <c r="Z194" s="19"/>
      <c r="AA194" s="20"/>
      <c r="AB194" s="13"/>
      <c r="AC194" s="13"/>
      <c r="AD194" s="13"/>
      <c r="AE194" s="13"/>
      <c r="AF194" s="13"/>
    </row>
    <row r="195" spans="1:32">
      <c r="A195" s="8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0"/>
      <c r="N195" s="20"/>
      <c r="O195" s="20"/>
      <c r="P195" s="20"/>
      <c r="Q195" s="20"/>
      <c r="R195" s="18"/>
      <c r="S195" s="18"/>
      <c r="T195" s="18"/>
      <c r="U195" s="18"/>
      <c r="V195" s="18"/>
      <c r="W195" s="18"/>
      <c r="X195" s="18"/>
      <c r="Y195" s="18"/>
      <c r="Z195" s="19"/>
      <c r="AA195" s="20"/>
      <c r="AB195" s="13"/>
      <c r="AC195" s="13"/>
      <c r="AD195" s="13"/>
      <c r="AE195" s="13"/>
      <c r="AF195" s="13"/>
    </row>
    <row r="196" spans="1:32">
      <c r="A196" s="8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0"/>
      <c r="N196" s="20"/>
      <c r="O196" s="20"/>
      <c r="P196" s="20"/>
      <c r="Q196" s="20"/>
      <c r="R196" s="18"/>
      <c r="S196" s="18"/>
      <c r="T196" s="18"/>
      <c r="U196" s="18"/>
      <c r="V196" s="18"/>
      <c r="W196" s="18"/>
      <c r="X196" s="18"/>
      <c r="Y196" s="18"/>
      <c r="Z196" s="19"/>
      <c r="AA196" s="20"/>
      <c r="AB196" s="13"/>
      <c r="AC196" s="13"/>
      <c r="AD196" s="13"/>
      <c r="AE196" s="13"/>
      <c r="AF196" s="13"/>
    </row>
    <row r="197" spans="1:32">
      <c r="A197" s="8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0"/>
      <c r="N197" s="20"/>
      <c r="O197" s="20"/>
      <c r="P197" s="20"/>
      <c r="Q197" s="20"/>
      <c r="R197" s="18"/>
      <c r="S197" s="18"/>
      <c r="T197" s="18"/>
      <c r="U197" s="18"/>
      <c r="V197" s="18"/>
      <c r="W197" s="18"/>
      <c r="X197" s="18"/>
      <c r="Y197" s="18"/>
      <c r="Z197" s="19"/>
      <c r="AA197" s="20"/>
      <c r="AB197" s="13"/>
      <c r="AC197" s="13"/>
      <c r="AD197" s="13"/>
      <c r="AE197" s="13"/>
      <c r="AF197" s="13"/>
    </row>
    <row r="198" spans="1:32">
      <c r="A198" s="8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0"/>
      <c r="N198" s="20"/>
      <c r="O198" s="20"/>
      <c r="P198" s="20"/>
      <c r="Q198" s="20"/>
      <c r="R198" s="18"/>
      <c r="S198" s="18"/>
      <c r="T198" s="18"/>
      <c r="U198" s="18"/>
      <c r="V198" s="18"/>
      <c r="W198" s="18"/>
      <c r="X198" s="18"/>
      <c r="Y198" s="18"/>
      <c r="Z198" s="19"/>
      <c r="AA198" s="20"/>
      <c r="AB198" s="13"/>
      <c r="AC198" s="13"/>
      <c r="AD198" s="13"/>
      <c r="AE198" s="13"/>
      <c r="AF198" s="13"/>
    </row>
    <row r="199" spans="1:32">
      <c r="A199" s="8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0"/>
      <c r="N199" s="20"/>
      <c r="O199" s="20"/>
      <c r="P199" s="20"/>
      <c r="Q199" s="20"/>
      <c r="R199" s="18"/>
      <c r="S199" s="18"/>
      <c r="T199" s="18"/>
      <c r="U199" s="18"/>
      <c r="V199" s="18"/>
      <c r="W199" s="18"/>
      <c r="X199" s="18"/>
      <c r="Y199" s="18"/>
      <c r="Z199" s="19"/>
      <c r="AA199" s="20"/>
      <c r="AB199" s="13"/>
      <c r="AC199" s="13"/>
      <c r="AD199" s="13"/>
      <c r="AE199" s="13"/>
      <c r="AF199" s="13"/>
    </row>
    <row r="200" spans="1:32">
      <c r="A200" s="8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0"/>
      <c r="N200" s="20"/>
      <c r="O200" s="20"/>
      <c r="P200" s="20"/>
      <c r="Q200" s="20"/>
      <c r="R200" s="18"/>
      <c r="S200" s="18"/>
      <c r="T200" s="18"/>
      <c r="U200" s="18"/>
      <c r="V200" s="18"/>
      <c r="W200" s="18"/>
      <c r="X200" s="18"/>
      <c r="Y200" s="18"/>
      <c r="Z200" s="19"/>
      <c r="AA200" s="20"/>
      <c r="AB200" s="13"/>
      <c r="AC200" s="13"/>
      <c r="AD200" s="13"/>
      <c r="AE200" s="13"/>
      <c r="AF200" s="13"/>
    </row>
    <row r="201" spans="1:32">
      <c r="A201" s="8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0"/>
      <c r="N201" s="20"/>
      <c r="O201" s="20"/>
      <c r="P201" s="20"/>
      <c r="Q201" s="20"/>
      <c r="R201" s="18"/>
      <c r="S201" s="18"/>
      <c r="T201" s="18"/>
      <c r="U201" s="18"/>
      <c r="V201" s="18"/>
      <c r="W201" s="18"/>
      <c r="X201" s="18"/>
      <c r="Y201" s="18"/>
      <c r="Z201" s="19"/>
      <c r="AA201" s="20"/>
      <c r="AB201" s="13"/>
      <c r="AC201" s="13"/>
      <c r="AD201" s="13"/>
      <c r="AE201" s="13"/>
      <c r="AF201" s="13"/>
    </row>
    <row r="202" spans="1:32">
      <c r="A202" s="8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0"/>
      <c r="N202" s="20"/>
      <c r="O202" s="20"/>
      <c r="P202" s="20"/>
      <c r="Q202" s="20"/>
      <c r="R202" s="18"/>
      <c r="S202" s="18"/>
      <c r="T202" s="18"/>
      <c r="U202" s="18"/>
      <c r="V202" s="18"/>
      <c r="W202" s="18"/>
      <c r="X202" s="18"/>
      <c r="Y202" s="18"/>
      <c r="Z202" s="19"/>
      <c r="AA202" s="20"/>
      <c r="AB202" s="13"/>
      <c r="AC202" s="13"/>
      <c r="AD202" s="13"/>
      <c r="AE202" s="13"/>
      <c r="AF202" s="13"/>
    </row>
    <row r="203" spans="1:32">
      <c r="A203" s="8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0"/>
      <c r="N203" s="20"/>
      <c r="O203" s="20"/>
      <c r="P203" s="20"/>
      <c r="Q203" s="20"/>
      <c r="R203" s="18"/>
      <c r="S203" s="18"/>
      <c r="T203" s="18"/>
      <c r="U203" s="18"/>
      <c r="V203" s="18"/>
      <c r="W203" s="18"/>
      <c r="X203" s="18"/>
      <c r="Y203" s="18"/>
      <c r="Z203" s="19"/>
      <c r="AA203" s="20"/>
      <c r="AB203" s="13"/>
      <c r="AC203" s="13"/>
      <c r="AD203" s="13"/>
      <c r="AE203" s="13"/>
      <c r="AF203" s="13"/>
    </row>
    <row r="204" spans="1:32">
      <c r="A204" s="8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0"/>
      <c r="N204" s="20"/>
      <c r="O204" s="20"/>
      <c r="P204" s="20"/>
      <c r="Q204" s="20"/>
      <c r="R204" s="18"/>
      <c r="S204" s="18"/>
      <c r="T204" s="18"/>
      <c r="U204" s="18"/>
      <c r="V204" s="18"/>
      <c r="W204" s="18"/>
      <c r="X204" s="18"/>
      <c r="Y204" s="18"/>
      <c r="Z204" s="19"/>
      <c r="AA204" s="20"/>
      <c r="AB204" s="13"/>
      <c r="AC204" s="13"/>
      <c r="AD204" s="13"/>
      <c r="AE204" s="13"/>
      <c r="AF204" s="13"/>
    </row>
    <row r="205" spans="1:32">
      <c r="A205" s="13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0"/>
      <c r="N205" s="20"/>
      <c r="O205" s="20"/>
      <c r="P205" s="20"/>
      <c r="Q205" s="20"/>
      <c r="R205" s="18"/>
      <c r="S205" s="18"/>
      <c r="T205" s="18"/>
      <c r="U205" s="18"/>
      <c r="V205" s="18"/>
      <c r="W205" s="18"/>
      <c r="X205" s="18"/>
      <c r="Y205" s="18"/>
      <c r="Z205" s="19"/>
      <c r="AA205" s="20"/>
      <c r="AB205" s="13"/>
      <c r="AC205" s="13"/>
      <c r="AD205" s="13"/>
      <c r="AE205" s="13"/>
      <c r="AF205" s="13"/>
    </row>
    <row r="206" spans="1:32">
      <c r="A206" s="13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18"/>
      <c r="S206" s="18"/>
      <c r="T206" s="18"/>
      <c r="U206" s="18"/>
      <c r="V206" s="18"/>
      <c r="W206" s="18"/>
      <c r="X206" s="18"/>
      <c r="Y206" s="18"/>
      <c r="Z206" s="19"/>
      <c r="AA206" s="20"/>
      <c r="AB206" s="13"/>
      <c r="AC206" s="13"/>
      <c r="AD206" s="13"/>
      <c r="AE206" s="13"/>
      <c r="AF206" s="13"/>
    </row>
    <row r="207" spans="1:32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18"/>
      <c r="S207" s="18"/>
      <c r="T207" s="18"/>
      <c r="U207" s="18"/>
      <c r="V207" s="18"/>
      <c r="W207" s="18"/>
      <c r="X207" s="18"/>
      <c r="Y207" s="18"/>
      <c r="Z207" s="19"/>
      <c r="AA207" s="20"/>
      <c r="AB207" s="13"/>
      <c r="AC207" s="13"/>
      <c r="AD207" s="13"/>
      <c r="AE207" s="13"/>
      <c r="AF207" s="13"/>
    </row>
    <row r="208" spans="1:32">
      <c r="Y208" s="18"/>
    </row>
    <row r="209" spans="25:25">
      <c r="Y209" s="18"/>
    </row>
    <row r="210" spans="25:25">
      <c r="Y210" s="18"/>
    </row>
    <row r="211" spans="25:25">
      <c r="Y211" s="18"/>
    </row>
    <row r="212" spans="25:25">
      <c r="Y212" s="18"/>
    </row>
    <row r="213" spans="25:25">
      <c r="Y213" s="18"/>
    </row>
    <row r="813" spans="37:37">
      <c r="AK813" s="17" t="s">
        <v>33</v>
      </c>
    </row>
  </sheetData>
  <mergeCells count="20">
    <mergeCell ref="AE20:AF21"/>
    <mergeCell ref="B21:D22"/>
    <mergeCell ref="AA119:AA127"/>
    <mergeCell ref="AB132:AB133"/>
    <mergeCell ref="AC132:AC133"/>
    <mergeCell ref="AD132:AD133"/>
    <mergeCell ref="E21:F22"/>
    <mergeCell ref="G21:H22"/>
    <mergeCell ref="I21:O22"/>
    <mergeCell ref="B20:O20"/>
    <mergeCell ref="P20:Y22"/>
    <mergeCell ref="Z20:Z22"/>
    <mergeCell ref="AA20:AA22"/>
    <mergeCell ref="AB20:AD21"/>
    <mergeCell ref="D11:AF11"/>
    <mergeCell ref="AD1:AF1"/>
    <mergeCell ref="D7:AF7"/>
    <mergeCell ref="D8:AG8"/>
    <mergeCell ref="D10:AF10"/>
    <mergeCell ref="AD2:AF5"/>
  </mergeCells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Administrator</cp:lastModifiedBy>
  <cp:lastPrinted>2017-11-10T11:21:30Z</cp:lastPrinted>
  <dcterms:created xsi:type="dcterms:W3CDTF">2011-12-09T07:36:49Z</dcterms:created>
  <dcterms:modified xsi:type="dcterms:W3CDTF">2017-11-10T11:43:17Z</dcterms:modified>
</cp:coreProperties>
</file>